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IG-SKARBNIK\Documents\Budżet 2024\8. zmiany budżetu i w budżecie 2024 rok\5. maj 2024\1. Uchwała RM z 22.05.2024\"/>
    </mc:Choice>
  </mc:AlternateContent>
  <bookViews>
    <workbookView xWindow="0" yWindow="0" windowWidth="28800" windowHeight="11400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H39" i="1"/>
  <c r="H38" i="1"/>
  <c r="H37" i="1"/>
  <c r="J45" i="1" l="1"/>
  <c r="J44" i="1"/>
  <c r="I44" i="1"/>
  <c r="H44" i="1"/>
  <c r="H43" i="1" s="1"/>
  <c r="H42" i="1" s="1"/>
  <c r="J43" i="1"/>
  <c r="J42" i="1" s="1"/>
  <c r="I43" i="1"/>
  <c r="I42" i="1" s="1"/>
  <c r="I39" i="1"/>
  <c r="I38" i="1" s="1"/>
  <c r="I37" i="1" s="1"/>
  <c r="J41" i="1"/>
  <c r="J39" i="1" s="1"/>
  <c r="J38" i="1" s="1"/>
  <c r="J37" i="1" s="1"/>
  <c r="I34" i="1"/>
  <c r="I33" i="1" s="1"/>
  <c r="H34" i="1"/>
  <c r="J34" i="1"/>
  <c r="J33" i="1" s="1"/>
  <c r="H31" i="1"/>
  <c r="I31" i="1"/>
  <c r="J31" i="1"/>
  <c r="G26" i="1"/>
  <c r="G25" i="1" s="1"/>
  <c r="G24" i="1" s="1"/>
  <c r="G23" i="1" s="1"/>
  <c r="F25" i="1"/>
  <c r="F24" i="1" s="1"/>
  <c r="F23" i="1" s="1"/>
  <c r="E25" i="1"/>
  <c r="E24" i="1" s="1"/>
  <c r="E23" i="1" s="1"/>
  <c r="G22" i="1"/>
  <c r="G21" i="1"/>
  <c r="F20" i="1"/>
  <c r="F19" i="1" s="1"/>
  <c r="F18" i="1" s="1"/>
  <c r="E20" i="1"/>
  <c r="G17" i="1"/>
  <c r="G15" i="1" s="1"/>
  <c r="G14" i="1" s="1"/>
  <c r="G13" i="1" s="1"/>
  <c r="F15" i="1"/>
  <c r="F14" i="1" s="1"/>
  <c r="F13" i="1" s="1"/>
  <c r="E15" i="1"/>
  <c r="J32" i="1" l="1"/>
  <c r="J50" i="1"/>
  <c r="J51" i="1" s="1"/>
  <c r="I32" i="1"/>
  <c r="I50" i="1"/>
  <c r="I51" i="1" s="1"/>
  <c r="F31" i="1"/>
  <c r="F51" i="1" s="1"/>
  <c r="G20" i="1"/>
  <c r="G19" i="1" s="1"/>
  <c r="G18" i="1" s="1"/>
  <c r="J40" i="1" l="1"/>
  <c r="E19" i="1"/>
  <c r="E18" i="1" s="1"/>
  <c r="E31" i="1" s="1"/>
  <c r="E51" i="1" s="1"/>
  <c r="J35" i="1" l="1"/>
  <c r="H33" i="1"/>
  <c r="H50" i="1" s="1"/>
  <c r="H51" i="1" s="1"/>
  <c r="E30" i="1"/>
  <c r="G30" i="1" s="1"/>
  <c r="G29" i="1" s="1"/>
  <c r="G28" i="1" s="1"/>
  <c r="G27" i="1" s="1"/>
  <c r="G31" i="1" s="1"/>
  <c r="G51" i="1" s="1"/>
  <c r="J49" i="1"/>
  <c r="E29" i="1" l="1"/>
  <c r="E28" i="1" s="1"/>
  <c r="E27" i="1" s="1"/>
  <c r="H32" i="1"/>
  <c r="H48" i="1"/>
  <c r="J48" i="1" l="1"/>
  <c r="J47" i="1" s="1"/>
  <c r="J46" i="1" s="1"/>
  <c r="H47" i="1"/>
  <c r="H46" i="1" s="1"/>
  <c r="E14" i="1"/>
  <c r="E13" i="1" s="1"/>
</calcChain>
</file>

<file path=xl/sharedStrings.xml><?xml version="1.0" encoding="utf-8"?>
<sst xmlns="http://schemas.openxmlformats.org/spreadsheetml/2006/main" count="66" uniqueCount="41">
  <si>
    <t>Rady Miejskiej w Międzyborzu</t>
  </si>
  <si>
    <t>Klasyfikacja</t>
  </si>
  <si>
    <t>Wyszczególnienie</t>
  </si>
  <si>
    <t>dział</t>
  </si>
  <si>
    <t>rozdział</t>
  </si>
  <si>
    <t>paragraf</t>
  </si>
  <si>
    <t>Oświata i wychowanie</t>
  </si>
  <si>
    <t>Razem dochody</t>
  </si>
  <si>
    <t>Przedszkola</t>
  </si>
  <si>
    <t>Razem wydatki</t>
  </si>
  <si>
    <t>Ogółem</t>
  </si>
  <si>
    <t xml:space="preserve"> Budowa Przedszkola Publicznego BAJKA przy Szkole Podstawowej im. Jerzego Badury w Międzyborzu</t>
  </si>
  <si>
    <t>Prezdszkola</t>
  </si>
  <si>
    <t>Środki otrzymane z Rządowego Funduszu Polski Ład: Program Inwenstycji Strategicznych na realizację zadań inwenstycyjnych</t>
  </si>
  <si>
    <t>Budowa Przedszkola Publicznego BAJKA przy Szkole Podstawowej im. Jerzego Badury w Międzyborzu</t>
  </si>
  <si>
    <t>010</t>
  </si>
  <si>
    <t>Rolnictwo i łowiectwo</t>
  </si>
  <si>
    <t>01043</t>
  </si>
  <si>
    <t>Infrastruktura wodociągowa wsi</t>
  </si>
  <si>
    <t>600</t>
  </si>
  <si>
    <t>60016</t>
  </si>
  <si>
    <t>Transport i łącznośc</t>
  </si>
  <si>
    <t>Drogi publiczne gminne</t>
  </si>
  <si>
    <t>Budowa i odtworzenie infrastruktury dróg miejskich po wykonaniu kanalizacji sanitarnej i inwestycji towarzyszących w mieście Międzybórz</t>
  </si>
  <si>
    <t>Dochody</t>
  </si>
  <si>
    <t>Wydatki</t>
  </si>
  <si>
    <t>Dochody  i wydatki w ramach funduszu Rządowego Funduszu Polski Ład w 2024 roku</t>
  </si>
  <si>
    <t>Modernizacja infrastrukctury drogowej w sołectwach Gminy Międzybórz</t>
  </si>
  <si>
    <t>Modernizacja infrastruktury wodociągowej w gm. Międzybórz zaopatrujących w wodę do celów bytowo-gospodarczych mieszkańców miasta i gminy Międzybórz</t>
  </si>
  <si>
    <t>zmiana</t>
  </si>
  <si>
    <t>plan po zmianie</t>
  </si>
  <si>
    <t>plan przed zmianę</t>
  </si>
  <si>
    <t>do Uchwały Nr ……..</t>
  </si>
  <si>
    <t>w sprawie zmiany budżetu gminy na 2024 rok</t>
  </si>
  <si>
    <t>Budowa sieci wodociągowej przesyłowej zaopatrujące w wodę do celów bytowo - gospodarczych mieszkańców w m.Międzybórz i m.Ose gm. Międzybórz</t>
  </si>
  <si>
    <t>Modernizacja infrastruktury drogowej w sołectwach Gminy Międzybórz</t>
  </si>
  <si>
    <t>Admnistracja publiczna</t>
  </si>
  <si>
    <t>Urzędy Miasta i Gmin</t>
  </si>
  <si>
    <t>Modernizacja urzędu w celu poprawy izolacji cieplnej budynku oraz stworzenia sali sesyjnej i pomieszczeń MGOPS w Międzyborzu</t>
  </si>
  <si>
    <t xml:space="preserve">z dnia 22 maja 2024 r., 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</si>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</sst>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6"/>
      <name val="Times New Roman"/>
      <family val="1"/>
      <charset val="238"/>
    </font>
    <font>
      <sz val="6"/>
      <name val="Times New Roman"/>
      <family val="1"/>
      <charset val="238"/>
    </font>
    <font>
      <i/>
      <sz val="6"/>
      <name val="Times New Roman"/>
      <family val="1"/>
      <charset val="238"/>
    </font>
    <font>
      <b/>
      <i/>
      <sz val="6"/>
      <name val="Times New Roman"/>
      <family val="1"/>
      <charset val="238"/>
    </font>
    <font>
      <i/>
      <sz val="6"/>
      <color rgb="FF00B05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26">
    <xf numFmtId="0" fontId="0" fillId="0" borderId="0" xfId="0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4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4" fontId="4" fillId="0" borderId="6" xfId="2" applyNumberFormat="1" applyFont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4" fontId="7" fillId="2" borderId="4" xfId="2" applyNumberFormat="1" applyFont="1" applyFill="1" applyBorder="1" applyAlignment="1">
      <alignment horizontal="right" vertical="center"/>
    </xf>
    <xf numFmtId="0" fontId="7" fillId="0" borderId="0" xfId="2" applyFont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2" applyNumberFormat="1" applyFont="1" applyBorder="1" applyAlignment="1">
      <alignment vertical="center"/>
    </xf>
    <xf numFmtId="4" fontId="5" fillId="0" borderId="6" xfId="2" applyNumberFormat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4" fontId="4" fillId="0" borderId="7" xfId="2" applyNumberFormat="1" applyFont="1" applyBorder="1" applyAlignment="1">
      <alignment horizontal="right" vertical="center"/>
    </xf>
    <xf numFmtId="4" fontId="4" fillId="0" borderId="7" xfId="2" applyNumberFormat="1" applyFont="1" applyBorder="1" applyAlignment="1">
      <alignment vertical="center"/>
    </xf>
    <xf numFmtId="4" fontId="5" fillId="0" borderId="7" xfId="2" applyNumberFormat="1" applyFont="1" applyBorder="1" applyAlignment="1">
      <alignment vertical="center"/>
    </xf>
    <xf numFmtId="4" fontId="5" fillId="0" borderId="7" xfId="2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right" vertical="center"/>
    </xf>
    <xf numFmtId="4" fontId="6" fillId="0" borderId="13" xfId="2" applyNumberFormat="1" applyFont="1" applyBorder="1" applyAlignment="1">
      <alignment horizontal="right" vertical="center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horizontal="right" vertical="center" wrapText="1"/>
    </xf>
    <xf numFmtId="0" fontId="5" fillId="0" borderId="2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4" fontId="7" fillId="2" borderId="3" xfId="2" applyNumberFormat="1" applyFont="1" applyFill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4" fontId="6" fillId="0" borderId="6" xfId="2" applyNumberFormat="1" applyFont="1" applyBorder="1" applyAlignment="1">
      <alignment horizontal="right" vertical="center"/>
    </xf>
    <xf numFmtId="4" fontId="6" fillId="0" borderId="7" xfId="2" applyNumberFormat="1" applyFont="1" applyBorder="1" applyAlignment="1">
      <alignment horizontal="right" vertical="center"/>
    </xf>
    <xf numFmtId="49" fontId="5" fillId="0" borderId="0" xfId="2" applyNumberFormat="1" applyFont="1" applyBorder="1" applyAlignment="1">
      <alignment horizontal="center" vertical="center"/>
    </xf>
    <xf numFmtId="4" fontId="5" fillId="0" borderId="0" xfId="2" applyNumberFormat="1" applyFont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4" fontId="6" fillId="0" borderId="0" xfId="2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4" fillId="0" borderId="0" xfId="2" applyNumberFormat="1" applyFont="1" applyBorder="1" applyAlignment="1">
      <alignment horizontal="right" vertical="center"/>
    </xf>
    <xf numFmtId="4" fontId="4" fillId="0" borderId="10" xfId="2" applyNumberFormat="1" applyFont="1" applyBorder="1" applyAlignment="1">
      <alignment horizontal="right" vertical="center"/>
    </xf>
    <xf numFmtId="4" fontId="5" fillId="0" borderId="10" xfId="2" applyNumberFormat="1" applyFont="1" applyBorder="1" applyAlignment="1">
      <alignment horizontal="right" vertical="center"/>
    </xf>
    <xf numFmtId="4" fontId="6" fillId="0" borderId="11" xfId="2" applyNumberFormat="1" applyFont="1" applyBorder="1" applyAlignment="1">
      <alignment horizontal="right" vertical="center"/>
    </xf>
    <xf numFmtId="4" fontId="4" fillId="0" borderId="5" xfId="2" applyNumberFormat="1" applyFont="1" applyBorder="1" applyAlignment="1">
      <alignment horizontal="right" vertical="center"/>
    </xf>
    <xf numFmtId="4" fontId="6" fillId="0" borderId="12" xfId="2" applyNumberFormat="1" applyFont="1" applyBorder="1" applyAlignment="1">
      <alignment horizontal="right" vertical="center"/>
    </xf>
    <xf numFmtId="49" fontId="6" fillId="0" borderId="6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right" vertical="center"/>
    </xf>
    <xf numFmtId="0" fontId="6" fillId="0" borderId="12" xfId="2" applyFont="1" applyBorder="1" applyAlignment="1">
      <alignment horizontal="center" vertical="center"/>
    </xf>
    <xf numFmtId="49" fontId="4" fillId="0" borderId="0" xfId="2" applyNumberFormat="1" applyFont="1" applyBorder="1" applyAlignment="1">
      <alignment horizontal="center" vertical="center"/>
    </xf>
    <xf numFmtId="49" fontId="4" fillId="0" borderId="15" xfId="2" applyNumberFormat="1" applyFont="1" applyBorder="1" applyAlignment="1">
      <alignment horizontal="center" vertical="center"/>
    </xf>
    <xf numFmtId="49" fontId="6" fillId="0" borderId="0" xfId="2" applyNumberFormat="1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 wrapText="1"/>
    </xf>
    <xf numFmtId="4" fontId="4" fillId="0" borderId="9" xfId="2" applyNumberFormat="1" applyFont="1" applyBorder="1" applyAlignment="1">
      <alignment horizontal="right" vertical="center"/>
    </xf>
    <xf numFmtId="4" fontId="4" fillId="0" borderId="15" xfId="2" applyNumberFormat="1" applyFont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10" xfId="2" applyNumberFormat="1" applyFont="1" applyBorder="1" applyAlignment="1">
      <alignment vertical="center"/>
    </xf>
    <xf numFmtId="4" fontId="5" fillId="0" borderId="10" xfId="2" applyNumberFormat="1" applyFont="1" applyBorder="1" applyAlignment="1">
      <alignment vertical="center"/>
    </xf>
    <xf numFmtId="0" fontId="4" fillId="0" borderId="15" xfId="2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5" fillId="0" borderId="13" xfId="2" applyNumberFormat="1" applyFont="1" applyBorder="1" applyAlignment="1">
      <alignment vertical="center"/>
    </xf>
    <xf numFmtId="4" fontId="7" fillId="2" borderId="2" xfId="2" applyNumberFormat="1" applyFont="1" applyFill="1" applyBorder="1" applyAlignment="1">
      <alignment horizontal="right" vertical="center"/>
    </xf>
    <xf numFmtId="4" fontId="7" fillId="2" borderId="1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horizontal="right" vertical="center"/>
    </xf>
    <xf numFmtId="4" fontId="5" fillId="0" borderId="0" xfId="2" applyNumberFormat="1" applyFont="1" applyAlignment="1">
      <alignment vertical="center"/>
    </xf>
    <xf numFmtId="4" fontId="3" fillId="0" borderId="0" xfId="2" applyNumberFormat="1" applyFont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4" fontId="5" fillId="0" borderId="0" xfId="2" applyNumberFormat="1" applyFont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4" fontId="5" fillId="0" borderId="0" xfId="2" applyNumberFormat="1" applyFont="1" applyAlignment="1">
      <alignment vertical="center" wrapText="1"/>
    </xf>
    <xf numFmtId="4" fontId="5" fillId="0" borderId="0" xfId="2" applyNumberFormat="1" applyFont="1" applyAlignment="1">
      <alignment horizontal="left" vertical="center" wrapText="1"/>
    </xf>
    <xf numFmtId="4" fontId="4" fillId="0" borderId="14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4" fontId="6" fillId="0" borderId="0" xfId="2" applyNumberFormat="1" applyFont="1" applyAlignment="1">
      <alignment horizontal="center" vertical="center"/>
    </xf>
    <xf numFmtId="4" fontId="4" fillId="0" borderId="6" xfId="2" applyNumberFormat="1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8" xfId="2" applyFont="1" applyBorder="1" applyAlignment="1">
      <alignment horizontal="left" vertical="center" wrapText="1"/>
    </xf>
    <xf numFmtId="4" fontId="8" fillId="0" borderId="13" xfId="2" applyNumberFormat="1" applyFont="1" applyBorder="1" applyAlignment="1">
      <alignment horizontal="right" vertical="center"/>
    </xf>
    <xf numFmtId="4" fontId="8" fillId="0" borderId="8" xfId="2" applyNumberFormat="1" applyFont="1" applyBorder="1" applyAlignment="1">
      <alignment horizontal="right" vertical="center"/>
    </xf>
    <xf numFmtId="4" fontId="8" fillId="0" borderId="7" xfId="2" applyNumberFormat="1" applyFont="1" applyBorder="1" applyAlignment="1">
      <alignment horizontal="center" vertical="center"/>
    </xf>
    <xf numFmtId="4" fontId="8" fillId="0" borderId="0" xfId="2" applyNumberFormat="1" applyFont="1" applyAlignment="1">
      <alignment horizontal="center" vertical="center"/>
    </xf>
    <xf numFmtId="4" fontId="8" fillId="0" borderId="6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8" fillId="0" borderId="6" xfId="2" applyFont="1" applyBorder="1" applyAlignment="1">
      <alignment horizontal="left" vertical="center" wrapText="1"/>
    </xf>
    <xf numFmtId="4" fontId="8" fillId="0" borderId="0" xfId="2" applyNumberFormat="1" applyFont="1" applyBorder="1" applyAlignment="1">
      <alignment horizontal="right" vertical="center"/>
    </xf>
    <xf numFmtId="4" fontId="8" fillId="0" borderId="6" xfId="2" applyNumberFormat="1" applyFont="1" applyBorder="1" applyAlignment="1">
      <alignment horizontal="right" vertical="center"/>
    </xf>
    <xf numFmtId="4" fontId="8" fillId="0" borderId="10" xfId="2" applyNumberFormat="1" applyFont="1" applyBorder="1" applyAlignment="1">
      <alignment horizontal="right" vertical="center"/>
    </xf>
    <xf numFmtId="4" fontId="8" fillId="0" borderId="7" xfId="2" applyNumberFormat="1" applyFont="1" applyBorder="1" applyAlignment="1">
      <alignment horizontal="right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7" fillId="2" borderId="3" xfId="2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Normalny_Projekt budżetu 2005r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tabSelected="1" zoomScale="200" zoomScaleNormal="200" workbookViewId="0">
      <selection activeCell="I2" sqref="I2"/>
    </sheetView>
  </sheetViews>
  <sheetFormatPr defaultRowHeight="8.25" x14ac:dyDescent="0.25"/>
  <cols>
    <col min="1" max="1" width="2.85546875" style="2" bestFit="1" customWidth="1"/>
    <col min="2" max="2" width="4.28515625" style="2" bestFit="1" customWidth="1"/>
    <col min="3" max="3" width="4.85546875" style="2" bestFit="1" customWidth="1"/>
    <col min="4" max="4" width="52.85546875" style="3" customWidth="1"/>
    <col min="5" max="10" width="10" style="79" customWidth="1"/>
    <col min="11" max="258" width="9.140625" style="2"/>
    <col min="259" max="259" width="4.85546875" style="2" bestFit="1" customWidth="1"/>
    <col min="260" max="260" width="7.42578125" style="2" bestFit="1" customWidth="1"/>
    <col min="261" max="261" width="7.5703125" style="2" bestFit="1" customWidth="1"/>
    <col min="262" max="262" width="41.42578125" style="2" customWidth="1"/>
    <col min="263" max="263" width="13" style="2" customWidth="1"/>
    <col min="264" max="264" width="12.7109375" style="2" customWidth="1"/>
    <col min="265" max="514" width="9.140625" style="2"/>
    <col min="515" max="515" width="4.85546875" style="2" bestFit="1" customWidth="1"/>
    <col min="516" max="516" width="7.42578125" style="2" bestFit="1" customWidth="1"/>
    <col min="517" max="517" width="7.5703125" style="2" bestFit="1" customWidth="1"/>
    <col min="518" max="518" width="41.42578125" style="2" customWidth="1"/>
    <col min="519" max="519" width="13" style="2" customWidth="1"/>
    <col min="520" max="520" width="12.7109375" style="2" customWidth="1"/>
    <col min="521" max="770" width="9.140625" style="2"/>
    <col min="771" max="771" width="4.85546875" style="2" bestFit="1" customWidth="1"/>
    <col min="772" max="772" width="7.42578125" style="2" bestFit="1" customWidth="1"/>
    <col min="773" max="773" width="7.5703125" style="2" bestFit="1" customWidth="1"/>
    <col min="774" max="774" width="41.42578125" style="2" customWidth="1"/>
    <col min="775" max="775" width="13" style="2" customWidth="1"/>
    <col min="776" max="776" width="12.7109375" style="2" customWidth="1"/>
    <col min="777" max="1026" width="9.140625" style="2"/>
    <col min="1027" max="1027" width="4.85546875" style="2" bestFit="1" customWidth="1"/>
    <col min="1028" max="1028" width="7.42578125" style="2" bestFit="1" customWidth="1"/>
    <col min="1029" max="1029" width="7.5703125" style="2" bestFit="1" customWidth="1"/>
    <col min="1030" max="1030" width="41.42578125" style="2" customWidth="1"/>
    <col min="1031" max="1031" width="13" style="2" customWidth="1"/>
    <col min="1032" max="1032" width="12.7109375" style="2" customWidth="1"/>
    <col min="1033" max="1282" width="9.140625" style="2"/>
    <col min="1283" max="1283" width="4.85546875" style="2" bestFit="1" customWidth="1"/>
    <col min="1284" max="1284" width="7.42578125" style="2" bestFit="1" customWidth="1"/>
    <col min="1285" max="1285" width="7.5703125" style="2" bestFit="1" customWidth="1"/>
    <col min="1286" max="1286" width="41.42578125" style="2" customWidth="1"/>
    <col min="1287" max="1287" width="13" style="2" customWidth="1"/>
    <col min="1288" max="1288" width="12.7109375" style="2" customWidth="1"/>
    <col min="1289" max="1538" width="9.140625" style="2"/>
    <col min="1539" max="1539" width="4.85546875" style="2" bestFit="1" customWidth="1"/>
    <col min="1540" max="1540" width="7.42578125" style="2" bestFit="1" customWidth="1"/>
    <col min="1541" max="1541" width="7.5703125" style="2" bestFit="1" customWidth="1"/>
    <col min="1542" max="1542" width="41.42578125" style="2" customWidth="1"/>
    <col min="1543" max="1543" width="13" style="2" customWidth="1"/>
    <col min="1544" max="1544" width="12.7109375" style="2" customWidth="1"/>
    <col min="1545" max="1794" width="9.140625" style="2"/>
    <col min="1795" max="1795" width="4.85546875" style="2" bestFit="1" customWidth="1"/>
    <col min="1796" max="1796" width="7.42578125" style="2" bestFit="1" customWidth="1"/>
    <col min="1797" max="1797" width="7.5703125" style="2" bestFit="1" customWidth="1"/>
    <col min="1798" max="1798" width="41.42578125" style="2" customWidth="1"/>
    <col min="1799" max="1799" width="13" style="2" customWidth="1"/>
    <col min="1800" max="1800" width="12.7109375" style="2" customWidth="1"/>
    <col min="1801" max="2050" width="9.140625" style="2"/>
    <col min="2051" max="2051" width="4.85546875" style="2" bestFit="1" customWidth="1"/>
    <col min="2052" max="2052" width="7.42578125" style="2" bestFit="1" customWidth="1"/>
    <col min="2053" max="2053" width="7.5703125" style="2" bestFit="1" customWidth="1"/>
    <col min="2054" max="2054" width="41.42578125" style="2" customWidth="1"/>
    <col min="2055" max="2055" width="13" style="2" customWidth="1"/>
    <col min="2056" max="2056" width="12.7109375" style="2" customWidth="1"/>
    <col min="2057" max="2306" width="9.140625" style="2"/>
    <col min="2307" max="2307" width="4.85546875" style="2" bestFit="1" customWidth="1"/>
    <col min="2308" max="2308" width="7.42578125" style="2" bestFit="1" customWidth="1"/>
    <col min="2309" max="2309" width="7.5703125" style="2" bestFit="1" customWidth="1"/>
    <col min="2310" max="2310" width="41.42578125" style="2" customWidth="1"/>
    <col min="2311" max="2311" width="13" style="2" customWidth="1"/>
    <col min="2312" max="2312" width="12.7109375" style="2" customWidth="1"/>
    <col min="2313" max="2562" width="9.140625" style="2"/>
    <col min="2563" max="2563" width="4.85546875" style="2" bestFit="1" customWidth="1"/>
    <col min="2564" max="2564" width="7.42578125" style="2" bestFit="1" customWidth="1"/>
    <col min="2565" max="2565" width="7.5703125" style="2" bestFit="1" customWidth="1"/>
    <col min="2566" max="2566" width="41.42578125" style="2" customWidth="1"/>
    <col min="2567" max="2567" width="13" style="2" customWidth="1"/>
    <col min="2568" max="2568" width="12.7109375" style="2" customWidth="1"/>
    <col min="2569" max="2818" width="9.140625" style="2"/>
    <col min="2819" max="2819" width="4.85546875" style="2" bestFit="1" customWidth="1"/>
    <col min="2820" max="2820" width="7.42578125" style="2" bestFit="1" customWidth="1"/>
    <col min="2821" max="2821" width="7.5703125" style="2" bestFit="1" customWidth="1"/>
    <col min="2822" max="2822" width="41.42578125" style="2" customWidth="1"/>
    <col min="2823" max="2823" width="13" style="2" customWidth="1"/>
    <col min="2824" max="2824" width="12.7109375" style="2" customWidth="1"/>
    <col min="2825" max="3074" width="9.140625" style="2"/>
    <col min="3075" max="3075" width="4.85546875" style="2" bestFit="1" customWidth="1"/>
    <col min="3076" max="3076" width="7.42578125" style="2" bestFit="1" customWidth="1"/>
    <col min="3077" max="3077" width="7.5703125" style="2" bestFit="1" customWidth="1"/>
    <col min="3078" max="3078" width="41.42578125" style="2" customWidth="1"/>
    <col min="3079" max="3079" width="13" style="2" customWidth="1"/>
    <col min="3080" max="3080" width="12.7109375" style="2" customWidth="1"/>
    <col min="3081" max="3330" width="9.140625" style="2"/>
    <col min="3331" max="3331" width="4.85546875" style="2" bestFit="1" customWidth="1"/>
    <col min="3332" max="3332" width="7.42578125" style="2" bestFit="1" customWidth="1"/>
    <col min="3333" max="3333" width="7.5703125" style="2" bestFit="1" customWidth="1"/>
    <col min="3334" max="3334" width="41.42578125" style="2" customWidth="1"/>
    <col min="3335" max="3335" width="13" style="2" customWidth="1"/>
    <col min="3336" max="3336" width="12.7109375" style="2" customWidth="1"/>
    <col min="3337" max="3586" width="9.140625" style="2"/>
    <col min="3587" max="3587" width="4.85546875" style="2" bestFit="1" customWidth="1"/>
    <col min="3588" max="3588" width="7.42578125" style="2" bestFit="1" customWidth="1"/>
    <col min="3589" max="3589" width="7.5703125" style="2" bestFit="1" customWidth="1"/>
    <col min="3590" max="3590" width="41.42578125" style="2" customWidth="1"/>
    <col min="3591" max="3591" width="13" style="2" customWidth="1"/>
    <col min="3592" max="3592" width="12.7109375" style="2" customWidth="1"/>
    <col min="3593" max="3842" width="9.140625" style="2"/>
    <col min="3843" max="3843" width="4.85546875" style="2" bestFit="1" customWidth="1"/>
    <col min="3844" max="3844" width="7.42578125" style="2" bestFit="1" customWidth="1"/>
    <col min="3845" max="3845" width="7.5703125" style="2" bestFit="1" customWidth="1"/>
    <col min="3846" max="3846" width="41.42578125" style="2" customWidth="1"/>
    <col min="3847" max="3847" width="13" style="2" customWidth="1"/>
    <col min="3848" max="3848" width="12.7109375" style="2" customWidth="1"/>
    <col min="3849" max="4098" width="9.140625" style="2"/>
    <col min="4099" max="4099" width="4.85546875" style="2" bestFit="1" customWidth="1"/>
    <col min="4100" max="4100" width="7.42578125" style="2" bestFit="1" customWidth="1"/>
    <col min="4101" max="4101" width="7.5703125" style="2" bestFit="1" customWidth="1"/>
    <col min="4102" max="4102" width="41.42578125" style="2" customWidth="1"/>
    <col min="4103" max="4103" width="13" style="2" customWidth="1"/>
    <col min="4104" max="4104" width="12.7109375" style="2" customWidth="1"/>
    <col min="4105" max="4354" width="9.140625" style="2"/>
    <col min="4355" max="4355" width="4.85546875" style="2" bestFit="1" customWidth="1"/>
    <col min="4356" max="4356" width="7.42578125" style="2" bestFit="1" customWidth="1"/>
    <col min="4357" max="4357" width="7.5703125" style="2" bestFit="1" customWidth="1"/>
    <col min="4358" max="4358" width="41.42578125" style="2" customWidth="1"/>
    <col min="4359" max="4359" width="13" style="2" customWidth="1"/>
    <col min="4360" max="4360" width="12.7109375" style="2" customWidth="1"/>
    <col min="4361" max="4610" width="9.140625" style="2"/>
    <col min="4611" max="4611" width="4.85546875" style="2" bestFit="1" customWidth="1"/>
    <col min="4612" max="4612" width="7.42578125" style="2" bestFit="1" customWidth="1"/>
    <col min="4613" max="4613" width="7.5703125" style="2" bestFit="1" customWidth="1"/>
    <col min="4614" max="4614" width="41.42578125" style="2" customWidth="1"/>
    <col min="4615" max="4615" width="13" style="2" customWidth="1"/>
    <col min="4616" max="4616" width="12.7109375" style="2" customWidth="1"/>
    <col min="4617" max="4866" width="9.140625" style="2"/>
    <col min="4867" max="4867" width="4.85546875" style="2" bestFit="1" customWidth="1"/>
    <col min="4868" max="4868" width="7.42578125" style="2" bestFit="1" customWidth="1"/>
    <col min="4869" max="4869" width="7.5703125" style="2" bestFit="1" customWidth="1"/>
    <col min="4870" max="4870" width="41.42578125" style="2" customWidth="1"/>
    <col min="4871" max="4871" width="13" style="2" customWidth="1"/>
    <col min="4872" max="4872" width="12.7109375" style="2" customWidth="1"/>
    <col min="4873" max="5122" width="9.140625" style="2"/>
    <col min="5123" max="5123" width="4.85546875" style="2" bestFit="1" customWidth="1"/>
    <col min="5124" max="5124" width="7.42578125" style="2" bestFit="1" customWidth="1"/>
    <col min="5125" max="5125" width="7.5703125" style="2" bestFit="1" customWidth="1"/>
    <col min="5126" max="5126" width="41.42578125" style="2" customWidth="1"/>
    <col min="5127" max="5127" width="13" style="2" customWidth="1"/>
    <col min="5128" max="5128" width="12.7109375" style="2" customWidth="1"/>
    <col min="5129" max="5378" width="9.140625" style="2"/>
    <col min="5379" max="5379" width="4.85546875" style="2" bestFit="1" customWidth="1"/>
    <col min="5380" max="5380" width="7.42578125" style="2" bestFit="1" customWidth="1"/>
    <col min="5381" max="5381" width="7.5703125" style="2" bestFit="1" customWidth="1"/>
    <col min="5382" max="5382" width="41.42578125" style="2" customWidth="1"/>
    <col min="5383" max="5383" width="13" style="2" customWidth="1"/>
    <col min="5384" max="5384" width="12.7109375" style="2" customWidth="1"/>
    <col min="5385" max="5634" width="9.140625" style="2"/>
    <col min="5635" max="5635" width="4.85546875" style="2" bestFit="1" customWidth="1"/>
    <col min="5636" max="5636" width="7.42578125" style="2" bestFit="1" customWidth="1"/>
    <col min="5637" max="5637" width="7.5703125" style="2" bestFit="1" customWidth="1"/>
    <col min="5638" max="5638" width="41.42578125" style="2" customWidth="1"/>
    <col min="5639" max="5639" width="13" style="2" customWidth="1"/>
    <col min="5640" max="5640" width="12.7109375" style="2" customWidth="1"/>
    <col min="5641" max="5890" width="9.140625" style="2"/>
    <col min="5891" max="5891" width="4.85546875" style="2" bestFit="1" customWidth="1"/>
    <col min="5892" max="5892" width="7.42578125" style="2" bestFit="1" customWidth="1"/>
    <col min="5893" max="5893" width="7.5703125" style="2" bestFit="1" customWidth="1"/>
    <col min="5894" max="5894" width="41.42578125" style="2" customWidth="1"/>
    <col min="5895" max="5895" width="13" style="2" customWidth="1"/>
    <col min="5896" max="5896" width="12.7109375" style="2" customWidth="1"/>
    <col min="5897" max="6146" width="9.140625" style="2"/>
    <col min="6147" max="6147" width="4.85546875" style="2" bestFit="1" customWidth="1"/>
    <col min="6148" max="6148" width="7.42578125" style="2" bestFit="1" customWidth="1"/>
    <col min="6149" max="6149" width="7.5703125" style="2" bestFit="1" customWidth="1"/>
    <col min="6150" max="6150" width="41.42578125" style="2" customWidth="1"/>
    <col min="6151" max="6151" width="13" style="2" customWidth="1"/>
    <col min="6152" max="6152" width="12.7109375" style="2" customWidth="1"/>
    <col min="6153" max="6402" width="9.140625" style="2"/>
    <col min="6403" max="6403" width="4.85546875" style="2" bestFit="1" customWidth="1"/>
    <col min="6404" max="6404" width="7.42578125" style="2" bestFit="1" customWidth="1"/>
    <col min="6405" max="6405" width="7.5703125" style="2" bestFit="1" customWidth="1"/>
    <col min="6406" max="6406" width="41.42578125" style="2" customWidth="1"/>
    <col min="6407" max="6407" width="13" style="2" customWidth="1"/>
    <col min="6408" max="6408" width="12.7109375" style="2" customWidth="1"/>
    <col min="6409" max="6658" width="9.140625" style="2"/>
    <col min="6659" max="6659" width="4.85546875" style="2" bestFit="1" customWidth="1"/>
    <col min="6660" max="6660" width="7.42578125" style="2" bestFit="1" customWidth="1"/>
    <col min="6661" max="6661" width="7.5703125" style="2" bestFit="1" customWidth="1"/>
    <col min="6662" max="6662" width="41.42578125" style="2" customWidth="1"/>
    <col min="6663" max="6663" width="13" style="2" customWidth="1"/>
    <col min="6664" max="6664" width="12.7109375" style="2" customWidth="1"/>
    <col min="6665" max="6914" width="9.140625" style="2"/>
    <col min="6915" max="6915" width="4.85546875" style="2" bestFit="1" customWidth="1"/>
    <col min="6916" max="6916" width="7.42578125" style="2" bestFit="1" customWidth="1"/>
    <col min="6917" max="6917" width="7.5703125" style="2" bestFit="1" customWidth="1"/>
    <col min="6918" max="6918" width="41.42578125" style="2" customWidth="1"/>
    <col min="6919" max="6919" width="13" style="2" customWidth="1"/>
    <col min="6920" max="6920" width="12.7109375" style="2" customWidth="1"/>
    <col min="6921" max="7170" width="9.140625" style="2"/>
    <col min="7171" max="7171" width="4.85546875" style="2" bestFit="1" customWidth="1"/>
    <col min="7172" max="7172" width="7.42578125" style="2" bestFit="1" customWidth="1"/>
    <col min="7173" max="7173" width="7.5703125" style="2" bestFit="1" customWidth="1"/>
    <col min="7174" max="7174" width="41.42578125" style="2" customWidth="1"/>
    <col min="7175" max="7175" width="13" style="2" customWidth="1"/>
    <col min="7176" max="7176" width="12.7109375" style="2" customWidth="1"/>
    <col min="7177" max="7426" width="9.140625" style="2"/>
    <col min="7427" max="7427" width="4.85546875" style="2" bestFit="1" customWidth="1"/>
    <col min="7428" max="7428" width="7.42578125" style="2" bestFit="1" customWidth="1"/>
    <col min="7429" max="7429" width="7.5703125" style="2" bestFit="1" customWidth="1"/>
    <col min="7430" max="7430" width="41.42578125" style="2" customWidth="1"/>
    <col min="7431" max="7431" width="13" style="2" customWidth="1"/>
    <col min="7432" max="7432" width="12.7109375" style="2" customWidth="1"/>
    <col min="7433" max="7682" width="9.140625" style="2"/>
    <col min="7683" max="7683" width="4.85546875" style="2" bestFit="1" customWidth="1"/>
    <col min="7684" max="7684" width="7.42578125" style="2" bestFit="1" customWidth="1"/>
    <col min="7685" max="7685" width="7.5703125" style="2" bestFit="1" customWidth="1"/>
    <col min="7686" max="7686" width="41.42578125" style="2" customWidth="1"/>
    <col min="7687" max="7687" width="13" style="2" customWidth="1"/>
    <col min="7688" max="7688" width="12.7109375" style="2" customWidth="1"/>
    <col min="7689" max="7938" width="9.140625" style="2"/>
    <col min="7939" max="7939" width="4.85546875" style="2" bestFit="1" customWidth="1"/>
    <col min="7940" max="7940" width="7.42578125" style="2" bestFit="1" customWidth="1"/>
    <col min="7941" max="7941" width="7.5703125" style="2" bestFit="1" customWidth="1"/>
    <col min="7942" max="7942" width="41.42578125" style="2" customWidth="1"/>
    <col min="7943" max="7943" width="13" style="2" customWidth="1"/>
    <col min="7944" max="7944" width="12.7109375" style="2" customWidth="1"/>
    <col min="7945" max="8194" width="9.140625" style="2"/>
    <col min="8195" max="8195" width="4.85546875" style="2" bestFit="1" customWidth="1"/>
    <col min="8196" max="8196" width="7.42578125" style="2" bestFit="1" customWidth="1"/>
    <col min="8197" max="8197" width="7.5703125" style="2" bestFit="1" customWidth="1"/>
    <col min="8198" max="8198" width="41.42578125" style="2" customWidth="1"/>
    <col min="8199" max="8199" width="13" style="2" customWidth="1"/>
    <col min="8200" max="8200" width="12.7109375" style="2" customWidth="1"/>
    <col min="8201" max="8450" width="9.140625" style="2"/>
    <col min="8451" max="8451" width="4.85546875" style="2" bestFit="1" customWidth="1"/>
    <col min="8452" max="8452" width="7.42578125" style="2" bestFit="1" customWidth="1"/>
    <col min="8453" max="8453" width="7.5703125" style="2" bestFit="1" customWidth="1"/>
    <col min="8454" max="8454" width="41.42578125" style="2" customWidth="1"/>
    <col min="8455" max="8455" width="13" style="2" customWidth="1"/>
    <col min="8456" max="8456" width="12.7109375" style="2" customWidth="1"/>
    <col min="8457" max="8706" width="9.140625" style="2"/>
    <col min="8707" max="8707" width="4.85546875" style="2" bestFit="1" customWidth="1"/>
    <col min="8708" max="8708" width="7.42578125" style="2" bestFit="1" customWidth="1"/>
    <col min="8709" max="8709" width="7.5703125" style="2" bestFit="1" customWidth="1"/>
    <col min="8710" max="8710" width="41.42578125" style="2" customWidth="1"/>
    <col min="8711" max="8711" width="13" style="2" customWidth="1"/>
    <col min="8712" max="8712" width="12.7109375" style="2" customWidth="1"/>
    <col min="8713" max="8962" width="9.140625" style="2"/>
    <col min="8963" max="8963" width="4.85546875" style="2" bestFit="1" customWidth="1"/>
    <col min="8964" max="8964" width="7.42578125" style="2" bestFit="1" customWidth="1"/>
    <col min="8965" max="8965" width="7.5703125" style="2" bestFit="1" customWidth="1"/>
    <col min="8966" max="8966" width="41.42578125" style="2" customWidth="1"/>
    <col min="8967" max="8967" width="13" style="2" customWidth="1"/>
    <col min="8968" max="8968" width="12.7109375" style="2" customWidth="1"/>
    <col min="8969" max="9218" width="9.140625" style="2"/>
    <col min="9219" max="9219" width="4.85546875" style="2" bestFit="1" customWidth="1"/>
    <col min="9220" max="9220" width="7.42578125" style="2" bestFit="1" customWidth="1"/>
    <col min="9221" max="9221" width="7.5703125" style="2" bestFit="1" customWidth="1"/>
    <col min="9222" max="9222" width="41.42578125" style="2" customWidth="1"/>
    <col min="9223" max="9223" width="13" style="2" customWidth="1"/>
    <col min="9224" max="9224" width="12.7109375" style="2" customWidth="1"/>
    <col min="9225" max="9474" width="9.140625" style="2"/>
    <col min="9475" max="9475" width="4.85546875" style="2" bestFit="1" customWidth="1"/>
    <col min="9476" max="9476" width="7.42578125" style="2" bestFit="1" customWidth="1"/>
    <col min="9477" max="9477" width="7.5703125" style="2" bestFit="1" customWidth="1"/>
    <col min="9478" max="9478" width="41.42578125" style="2" customWidth="1"/>
    <col min="9479" max="9479" width="13" style="2" customWidth="1"/>
    <col min="9480" max="9480" width="12.7109375" style="2" customWidth="1"/>
    <col min="9481" max="9730" width="9.140625" style="2"/>
    <col min="9731" max="9731" width="4.85546875" style="2" bestFit="1" customWidth="1"/>
    <col min="9732" max="9732" width="7.42578125" style="2" bestFit="1" customWidth="1"/>
    <col min="9733" max="9733" width="7.5703125" style="2" bestFit="1" customWidth="1"/>
    <col min="9734" max="9734" width="41.42578125" style="2" customWidth="1"/>
    <col min="9735" max="9735" width="13" style="2" customWidth="1"/>
    <col min="9736" max="9736" width="12.7109375" style="2" customWidth="1"/>
    <col min="9737" max="9986" width="9.140625" style="2"/>
    <col min="9987" max="9987" width="4.85546875" style="2" bestFit="1" customWidth="1"/>
    <col min="9988" max="9988" width="7.42578125" style="2" bestFit="1" customWidth="1"/>
    <col min="9989" max="9989" width="7.5703125" style="2" bestFit="1" customWidth="1"/>
    <col min="9990" max="9990" width="41.42578125" style="2" customWidth="1"/>
    <col min="9991" max="9991" width="13" style="2" customWidth="1"/>
    <col min="9992" max="9992" width="12.7109375" style="2" customWidth="1"/>
    <col min="9993" max="10242" width="9.140625" style="2"/>
    <col min="10243" max="10243" width="4.85546875" style="2" bestFit="1" customWidth="1"/>
    <col min="10244" max="10244" width="7.42578125" style="2" bestFit="1" customWidth="1"/>
    <col min="10245" max="10245" width="7.5703125" style="2" bestFit="1" customWidth="1"/>
    <col min="10246" max="10246" width="41.42578125" style="2" customWidth="1"/>
    <col min="10247" max="10247" width="13" style="2" customWidth="1"/>
    <col min="10248" max="10248" width="12.7109375" style="2" customWidth="1"/>
    <col min="10249" max="10498" width="9.140625" style="2"/>
    <col min="10499" max="10499" width="4.85546875" style="2" bestFit="1" customWidth="1"/>
    <col min="10500" max="10500" width="7.42578125" style="2" bestFit="1" customWidth="1"/>
    <col min="10501" max="10501" width="7.5703125" style="2" bestFit="1" customWidth="1"/>
    <col min="10502" max="10502" width="41.42578125" style="2" customWidth="1"/>
    <col min="10503" max="10503" width="13" style="2" customWidth="1"/>
    <col min="10504" max="10504" width="12.7109375" style="2" customWidth="1"/>
    <col min="10505" max="10754" width="9.140625" style="2"/>
    <col min="10755" max="10755" width="4.85546875" style="2" bestFit="1" customWidth="1"/>
    <col min="10756" max="10756" width="7.42578125" style="2" bestFit="1" customWidth="1"/>
    <col min="10757" max="10757" width="7.5703125" style="2" bestFit="1" customWidth="1"/>
    <col min="10758" max="10758" width="41.42578125" style="2" customWidth="1"/>
    <col min="10759" max="10759" width="13" style="2" customWidth="1"/>
    <col min="10760" max="10760" width="12.7109375" style="2" customWidth="1"/>
    <col min="10761" max="11010" width="9.140625" style="2"/>
    <col min="11011" max="11011" width="4.85546875" style="2" bestFit="1" customWidth="1"/>
    <col min="11012" max="11012" width="7.42578125" style="2" bestFit="1" customWidth="1"/>
    <col min="11013" max="11013" width="7.5703125" style="2" bestFit="1" customWidth="1"/>
    <col min="11014" max="11014" width="41.42578125" style="2" customWidth="1"/>
    <col min="11015" max="11015" width="13" style="2" customWidth="1"/>
    <col min="11016" max="11016" width="12.7109375" style="2" customWidth="1"/>
    <col min="11017" max="11266" width="9.140625" style="2"/>
    <col min="11267" max="11267" width="4.85546875" style="2" bestFit="1" customWidth="1"/>
    <col min="11268" max="11268" width="7.42578125" style="2" bestFit="1" customWidth="1"/>
    <col min="11269" max="11269" width="7.5703125" style="2" bestFit="1" customWidth="1"/>
    <col min="11270" max="11270" width="41.42578125" style="2" customWidth="1"/>
    <col min="11271" max="11271" width="13" style="2" customWidth="1"/>
    <col min="11272" max="11272" width="12.7109375" style="2" customWidth="1"/>
    <col min="11273" max="11522" width="9.140625" style="2"/>
    <col min="11523" max="11523" width="4.85546875" style="2" bestFit="1" customWidth="1"/>
    <col min="11524" max="11524" width="7.42578125" style="2" bestFit="1" customWidth="1"/>
    <col min="11525" max="11525" width="7.5703125" style="2" bestFit="1" customWidth="1"/>
    <col min="11526" max="11526" width="41.42578125" style="2" customWidth="1"/>
    <col min="11527" max="11527" width="13" style="2" customWidth="1"/>
    <col min="11528" max="11528" width="12.7109375" style="2" customWidth="1"/>
    <col min="11529" max="11778" width="9.140625" style="2"/>
    <col min="11779" max="11779" width="4.85546875" style="2" bestFit="1" customWidth="1"/>
    <col min="11780" max="11780" width="7.42578125" style="2" bestFit="1" customWidth="1"/>
    <col min="11781" max="11781" width="7.5703125" style="2" bestFit="1" customWidth="1"/>
    <col min="11782" max="11782" width="41.42578125" style="2" customWidth="1"/>
    <col min="11783" max="11783" width="13" style="2" customWidth="1"/>
    <col min="11784" max="11784" width="12.7109375" style="2" customWidth="1"/>
    <col min="11785" max="12034" width="9.140625" style="2"/>
    <col min="12035" max="12035" width="4.85546875" style="2" bestFit="1" customWidth="1"/>
    <col min="12036" max="12036" width="7.42578125" style="2" bestFit="1" customWidth="1"/>
    <col min="12037" max="12037" width="7.5703125" style="2" bestFit="1" customWidth="1"/>
    <col min="12038" max="12038" width="41.42578125" style="2" customWidth="1"/>
    <col min="12039" max="12039" width="13" style="2" customWidth="1"/>
    <col min="12040" max="12040" width="12.7109375" style="2" customWidth="1"/>
    <col min="12041" max="12290" width="9.140625" style="2"/>
    <col min="12291" max="12291" width="4.85546875" style="2" bestFit="1" customWidth="1"/>
    <col min="12292" max="12292" width="7.42578125" style="2" bestFit="1" customWidth="1"/>
    <col min="12293" max="12293" width="7.5703125" style="2" bestFit="1" customWidth="1"/>
    <col min="12294" max="12294" width="41.42578125" style="2" customWidth="1"/>
    <col min="12295" max="12295" width="13" style="2" customWidth="1"/>
    <col min="12296" max="12296" width="12.7109375" style="2" customWidth="1"/>
    <col min="12297" max="12546" width="9.140625" style="2"/>
    <col min="12547" max="12547" width="4.85546875" style="2" bestFit="1" customWidth="1"/>
    <col min="12548" max="12548" width="7.42578125" style="2" bestFit="1" customWidth="1"/>
    <col min="12549" max="12549" width="7.5703125" style="2" bestFit="1" customWidth="1"/>
    <col min="12550" max="12550" width="41.42578125" style="2" customWidth="1"/>
    <col min="12551" max="12551" width="13" style="2" customWidth="1"/>
    <col min="12552" max="12552" width="12.7109375" style="2" customWidth="1"/>
    <col min="12553" max="12802" width="9.140625" style="2"/>
    <col min="12803" max="12803" width="4.85546875" style="2" bestFit="1" customWidth="1"/>
    <col min="12804" max="12804" width="7.42578125" style="2" bestFit="1" customWidth="1"/>
    <col min="12805" max="12805" width="7.5703125" style="2" bestFit="1" customWidth="1"/>
    <col min="12806" max="12806" width="41.42578125" style="2" customWidth="1"/>
    <col min="12807" max="12807" width="13" style="2" customWidth="1"/>
    <col min="12808" max="12808" width="12.7109375" style="2" customWidth="1"/>
    <col min="12809" max="13058" width="9.140625" style="2"/>
    <col min="13059" max="13059" width="4.85546875" style="2" bestFit="1" customWidth="1"/>
    <col min="13060" max="13060" width="7.42578125" style="2" bestFit="1" customWidth="1"/>
    <col min="13061" max="13061" width="7.5703125" style="2" bestFit="1" customWidth="1"/>
    <col min="13062" max="13062" width="41.42578125" style="2" customWidth="1"/>
    <col min="13063" max="13063" width="13" style="2" customWidth="1"/>
    <col min="13064" max="13064" width="12.7109375" style="2" customWidth="1"/>
    <col min="13065" max="13314" width="9.140625" style="2"/>
    <col min="13315" max="13315" width="4.85546875" style="2" bestFit="1" customWidth="1"/>
    <col min="13316" max="13316" width="7.42578125" style="2" bestFit="1" customWidth="1"/>
    <col min="13317" max="13317" width="7.5703125" style="2" bestFit="1" customWidth="1"/>
    <col min="13318" max="13318" width="41.42578125" style="2" customWidth="1"/>
    <col min="13319" max="13319" width="13" style="2" customWidth="1"/>
    <col min="13320" max="13320" width="12.7109375" style="2" customWidth="1"/>
    <col min="13321" max="13570" width="9.140625" style="2"/>
    <col min="13571" max="13571" width="4.85546875" style="2" bestFit="1" customWidth="1"/>
    <col min="13572" max="13572" width="7.42578125" style="2" bestFit="1" customWidth="1"/>
    <col min="13573" max="13573" width="7.5703125" style="2" bestFit="1" customWidth="1"/>
    <col min="13574" max="13574" width="41.42578125" style="2" customWidth="1"/>
    <col min="13575" max="13575" width="13" style="2" customWidth="1"/>
    <col min="13576" max="13576" width="12.7109375" style="2" customWidth="1"/>
    <col min="13577" max="13826" width="9.140625" style="2"/>
    <col min="13827" max="13827" width="4.85546875" style="2" bestFit="1" customWidth="1"/>
    <col min="13828" max="13828" width="7.42578125" style="2" bestFit="1" customWidth="1"/>
    <col min="13829" max="13829" width="7.5703125" style="2" bestFit="1" customWidth="1"/>
    <col min="13830" max="13830" width="41.42578125" style="2" customWidth="1"/>
    <col min="13831" max="13831" width="13" style="2" customWidth="1"/>
    <col min="13832" max="13832" width="12.7109375" style="2" customWidth="1"/>
    <col min="13833" max="14082" width="9.140625" style="2"/>
    <col min="14083" max="14083" width="4.85546875" style="2" bestFit="1" customWidth="1"/>
    <col min="14084" max="14084" width="7.42578125" style="2" bestFit="1" customWidth="1"/>
    <col min="14085" max="14085" width="7.5703125" style="2" bestFit="1" customWidth="1"/>
    <col min="14086" max="14086" width="41.42578125" style="2" customWidth="1"/>
    <col min="14087" max="14087" width="13" style="2" customWidth="1"/>
    <col min="14088" max="14088" width="12.7109375" style="2" customWidth="1"/>
    <col min="14089" max="14338" width="9.140625" style="2"/>
    <col min="14339" max="14339" width="4.85546875" style="2" bestFit="1" customWidth="1"/>
    <col min="14340" max="14340" width="7.42578125" style="2" bestFit="1" customWidth="1"/>
    <col min="14341" max="14341" width="7.5703125" style="2" bestFit="1" customWidth="1"/>
    <col min="14342" max="14342" width="41.42578125" style="2" customWidth="1"/>
    <col min="14343" max="14343" width="13" style="2" customWidth="1"/>
    <col min="14344" max="14344" width="12.7109375" style="2" customWidth="1"/>
    <col min="14345" max="14594" width="9.140625" style="2"/>
    <col min="14595" max="14595" width="4.85546875" style="2" bestFit="1" customWidth="1"/>
    <col min="14596" max="14596" width="7.42578125" style="2" bestFit="1" customWidth="1"/>
    <col min="14597" max="14597" width="7.5703125" style="2" bestFit="1" customWidth="1"/>
    <col min="14598" max="14598" width="41.42578125" style="2" customWidth="1"/>
    <col min="14599" max="14599" width="13" style="2" customWidth="1"/>
    <col min="14600" max="14600" width="12.7109375" style="2" customWidth="1"/>
    <col min="14601" max="14850" width="9.140625" style="2"/>
    <col min="14851" max="14851" width="4.85546875" style="2" bestFit="1" customWidth="1"/>
    <col min="14852" max="14852" width="7.42578125" style="2" bestFit="1" customWidth="1"/>
    <col min="14853" max="14853" width="7.5703125" style="2" bestFit="1" customWidth="1"/>
    <col min="14854" max="14854" width="41.42578125" style="2" customWidth="1"/>
    <col min="14855" max="14855" width="13" style="2" customWidth="1"/>
    <col min="14856" max="14856" width="12.7109375" style="2" customWidth="1"/>
    <col min="14857" max="15106" width="9.140625" style="2"/>
    <col min="15107" max="15107" width="4.85546875" style="2" bestFit="1" customWidth="1"/>
    <col min="15108" max="15108" width="7.42578125" style="2" bestFit="1" customWidth="1"/>
    <col min="15109" max="15109" width="7.5703125" style="2" bestFit="1" customWidth="1"/>
    <col min="15110" max="15110" width="41.42578125" style="2" customWidth="1"/>
    <col min="15111" max="15111" width="13" style="2" customWidth="1"/>
    <col min="15112" max="15112" width="12.7109375" style="2" customWidth="1"/>
    <col min="15113" max="15362" width="9.140625" style="2"/>
    <col min="15363" max="15363" width="4.85546875" style="2" bestFit="1" customWidth="1"/>
    <col min="15364" max="15364" width="7.42578125" style="2" bestFit="1" customWidth="1"/>
    <col min="15365" max="15365" width="7.5703125" style="2" bestFit="1" customWidth="1"/>
    <col min="15366" max="15366" width="41.42578125" style="2" customWidth="1"/>
    <col min="15367" max="15367" width="13" style="2" customWidth="1"/>
    <col min="15368" max="15368" width="12.7109375" style="2" customWidth="1"/>
    <col min="15369" max="15618" width="9.140625" style="2"/>
    <col min="15619" max="15619" width="4.85546875" style="2" bestFit="1" customWidth="1"/>
    <col min="15620" max="15620" width="7.42578125" style="2" bestFit="1" customWidth="1"/>
    <col min="15621" max="15621" width="7.5703125" style="2" bestFit="1" customWidth="1"/>
    <col min="15622" max="15622" width="41.42578125" style="2" customWidth="1"/>
    <col min="15623" max="15623" width="13" style="2" customWidth="1"/>
    <col min="15624" max="15624" width="12.7109375" style="2" customWidth="1"/>
    <col min="15625" max="15874" width="9.140625" style="2"/>
    <col min="15875" max="15875" width="4.85546875" style="2" bestFit="1" customWidth="1"/>
    <col min="15876" max="15876" width="7.42578125" style="2" bestFit="1" customWidth="1"/>
    <col min="15877" max="15877" width="7.5703125" style="2" bestFit="1" customWidth="1"/>
    <col min="15878" max="15878" width="41.42578125" style="2" customWidth="1"/>
    <col min="15879" max="15879" width="13" style="2" customWidth="1"/>
    <col min="15880" max="15880" width="12.7109375" style="2" customWidth="1"/>
    <col min="15881" max="16130" width="9.140625" style="2"/>
    <col min="16131" max="16131" width="4.85546875" style="2" bestFit="1" customWidth="1"/>
    <col min="16132" max="16132" width="7.42578125" style="2" bestFit="1" customWidth="1"/>
    <col min="16133" max="16133" width="7.5703125" style="2" bestFit="1" customWidth="1"/>
    <col min="16134" max="16134" width="41.42578125" style="2" customWidth="1"/>
    <col min="16135" max="16135" width="13" style="2" customWidth="1"/>
    <col min="16136" max="16136" width="12.7109375" style="2" customWidth="1"/>
    <col min="16137" max="16384" width="9.140625" style="2"/>
  </cols>
  <sheetData>
    <row r="1" spans="1:11" x14ac:dyDescent="0.25">
      <c r="I1" s="79" t="s">
        <v>40</v>
      </c>
    </row>
    <row r="2" spans="1:11" x14ac:dyDescent="0.25">
      <c r="I2" s="79" t="s">
        <v>32</v>
      </c>
    </row>
    <row r="3" spans="1:11" x14ac:dyDescent="0.25">
      <c r="I3" s="79" t="s">
        <v>0</v>
      </c>
    </row>
    <row r="4" spans="1:11" x14ac:dyDescent="0.25">
      <c r="I4" s="79" t="s">
        <v>39</v>
      </c>
    </row>
    <row r="5" spans="1:11" ht="8.25" customHeight="1" x14ac:dyDescent="0.25">
      <c r="H5" s="86"/>
      <c r="I5" s="124" t="s">
        <v>33</v>
      </c>
      <c r="J5" s="124"/>
      <c r="K5" s="32"/>
    </row>
    <row r="6" spans="1:11" x14ac:dyDescent="0.25">
      <c r="D6" s="33"/>
      <c r="H6" s="87"/>
      <c r="I6" s="87"/>
      <c r="J6" s="87"/>
      <c r="K6" s="32"/>
    </row>
    <row r="8" spans="1:11" s="1" customFormat="1" ht="12.75" x14ac:dyDescent="0.25">
      <c r="A8" s="121" t="s">
        <v>26</v>
      </c>
      <c r="B8" s="121"/>
      <c r="C8" s="121"/>
      <c r="D8" s="121"/>
      <c r="E8" s="121"/>
      <c r="F8" s="121"/>
      <c r="G8" s="121"/>
      <c r="H8" s="121"/>
      <c r="I8" s="121"/>
      <c r="J8" s="121"/>
    </row>
    <row r="9" spans="1:11" s="1" customFormat="1" ht="12.75" x14ac:dyDescent="0.25">
      <c r="A9" s="18"/>
      <c r="B9" s="18"/>
      <c r="C9" s="18"/>
      <c r="D9" s="18"/>
      <c r="E9" s="80"/>
      <c r="F9" s="80"/>
      <c r="G9" s="80"/>
      <c r="H9" s="80"/>
      <c r="I9" s="80"/>
      <c r="J9" s="80"/>
    </row>
    <row r="11" spans="1:11" x14ac:dyDescent="0.25">
      <c r="A11" s="118" t="s">
        <v>1</v>
      </c>
      <c r="B11" s="119"/>
      <c r="C11" s="120"/>
      <c r="D11" s="122" t="s">
        <v>2</v>
      </c>
      <c r="E11" s="118" t="s">
        <v>24</v>
      </c>
      <c r="F11" s="119"/>
      <c r="G11" s="120"/>
      <c r="H11" s="119" t="s">
        <v>25</v>
      </c>
      <c r="I11" s="119"/>
      <c r="J11" s="120"/>
    </row>
    <row r="12" spans="1:11" s="5" customFormat="1" x14ac:dyDescent="0.25">
      <c r="A12" s="4" t="s">
        <v>3</v>
      </c>
      <c r="B12" s="34" t="s">
        <v>4</v>
      </c>
      <c r="C12" s="4" t="s">
        <v>5</v>
      </c>
      <c r="D12" s="123"/>
      <c r="E12" s="81" t="s">
        <v>31</v>
      </c>
      <c r="F12" s="83" t="s">
        <v>29</v>
      </c>
      <c r="G12" s="81" t="s">
        <v>30</v>
      </c>
      <c r="H12" s="83" t="s">
        <v>31</v>
      </c>
      <c r="I12" s="83" t="s">
        <v>29</v>
      </c>
      <c r="J12" s="83" t="s">
        <v>30</v>
      </c>
    </row>
    <row r="13" spans="1:11" s="7" customFormat="1" ht="9.75" x14ac:dyDescent="0.25">
      <c r="A13" s="26" t="s">
        <v>15</v>
      </c>
      <c r="B13" s="60"/>
      <c r="C13" s="27"/>
      <c r="D13" s="46" t="s">
        <v>16</v>
      </c>
      <c r="E13" s="51">
        <f t="shared" ref="E13:G29" si="0">E14</f>
        <v>5474337.9500000002</v>
      </c>
      <c r="F13" s="55">
        <f t="shared" si="0"/>
        <v>0</v>
      </c>
      <c r="G13" s="6">
        <f t="shared" si="0"/>
        <v>5474337.9500000002</v>
      </c>
      <c r="H13" s="88"/>
      <c r="I13" s="92"/>
      <c r="J13" s="95"/>
    </row>
    <row r="14" spans="1:11" s="7" customFormat="1" ht="9.75" x14ac:dyDescent="0.25">
      <c r="A14" s="27"/>
      <c r="B14" s="60" t="s">
        <v>17</v>
      </c>
      <c r="C14" s="27"/>
      <c r="D14" s="47" t="s">
        <v>18</v>
      </c>
      <c r="E14" s="51">
        <f t="shared" si="0"/>
        <v>5474337.9500000002</v>
      </c>
      <c r="F14" s="6">
        <f t="shared" si="0"/>
        <v>0</v>
      </c>
      <c r="G14" s="6">
        <f t="shared" si="0"/>
        <v>5474337.9500000002</v>
      </c>
      <c r="H14" s="89"/>
      <c r="I14" s="92"/>
      <c r="J14" s="95"/>
    </row>
    <row r="15" spans="1:11" s="5" customFormat="1" ht="16.5" x14ac:dyDescent="0.25">
      <c r="A15" s="28"/>
      <c r="B15" s="42"/>
      <c r="C15" s="28">
        <v>6370</v>
      </c>
      <c r="D15" s="48" t="s">
        <v>13</v>
      </c>
      <c r="E15" s="43">
        <f>E16+E17</f>
        <v>5474337.9500000002</v>
      </c>
      <c r="F15" s="10">
        <f t="shared" ref="F15:G15" si="1">F16+F17</f>
        <v>0</v>
      </c>
      <c r="G15" s="10">
        <f t="shared" si="1"/>
        <v>5474337.9500000002</v>
      </c>
      <c r="H15" s="90"/>
      <c r="I15" s="93"/>
      <c r="J15" s="96"/>
    </row>
    <row r="16" spans="1:11" s="12" customFormat="1" ht="16.5" x14ac:dyDescent="0.25">
      <c r="A16" s="11"/>
      <c r="B16" s="44"/>
      <c r="C16" s="11"/>
      <c r="D16" s="49" t="s">
        <v>28</v>
      </c>
      <c r="E16" s="45">
        <v>1192300</v>
      </c>
      <c r="F16" s="40"/>
      <c r="G16" s="40">
        <v>1192300</v>
      </c>
      <c r="H16" s="91"/>
      <c r="I16" s="94"/>
      <c r="J16" s="97"/>
    </row>
    <row r="17" spans="1:10" s="12" customFormat="1" ht="16.5" x14ac:dyDescent="0.25">
      <c r="A17" s="29"/>
      <c r="B17" s="44"/>
      <c r="C17" s="11"/>
      <c r="D17" s="50" t="s">
        <v>34</v>
      </c>
      <c r="E17" s="56">
        <v>4282037.95</v>
      </c>
      <c r="F17" s="30"/>
      <c r="G17" s="30">
        <f>E17+F17</f>
        <v>4282037.95</v>
      </c>
      <c r="H17" s="91"/>
      <c r="I17" s="94"/>
      <c r="J17" s="97"/>
    </row>
    <row r="18" spans="1:10" s="12" customFormat="1" ht="9.75" x14ac:dyDescent="0.25">
      <c r="A18" s="27" t="s">
        <v>19</v>
      </c>
      <c r="B18" s="61"/>
      <c r="C18" s="26"/>
      <c r="D18" s="25" t="s">
        <v>21</v>
      </c>
      <c r="E18" s="52">
        <f t="shared" si="0"/>
        <v>10562774</v>
      </c>
      <c r="F18" s="52">
        <f t="shared" si="0"/>
        <v>0</v>
      </c>
      <c r="G18" s="6">
        <f t="shared" si="0"/>
        <v>10562774</v>
      </c>
      <c r="H18" s="91"/>
      <c r="I18" s="94"/>
      <c r="J18" s="97"/>
    </row>
    <row r="19" spans="1:10" s="12" customFormat="1" ht="9.75" x14ac:dyDescent="0.25">
      <c r="A19" s="27"/>
      <c r="B19" s="60" t="s">
        <v>20</v>
      </c>
      <c r="C19" s="27"/>
      <c r="D19" s="25" t="s">
        <v>22</v>
      </c>
      <c r="E19" s="52">
        <f t="shared" si="0"/>
        <v>10562774</v>
      </c>
      <c r="F19" s="52">
        <f t="shared" si="0"/>
        <v>0</v>
      </c>
      <c r="G19" s="6">
        <f t="shared" si="0"/>
        <v>10562774</v>
      </c>
      <c r="H19" s="91"/>
      <c r="I19" s="94"/>
      <c r="J19" s="97"/>
    </row>
    <row r="20" spans="1:10" s="12" customFormat="1" ht="16.5" x14ac:dyDescent="0.25">
      <c r="A20" s="28"/>
      <c r="B20" s="42"/>
      <c r="C20" s="28">
        <v>6370</v>
      </c>
      <c r="D20" s="19" t="s">
        <v>13</v>
      </c>
      <c r="E20" s="53">
        <f>E21+E22</f>
        <v>10562774</v>
      </c>
      <c r="F20" s="53">
        <f t="shared" ref="F20:G20" si="2">F21+F22</f>
        <v>0</v>
      </c>
      <c r="G20" s="10">
        <f t="shared" si="2"/>
        <v>10562774</v>
      </c>
      <c r="H20" s="91"/>
      <c r="I20" s="94"/>
      <c r="J20" s="97"/>
    </row>
    <row r="21" spans="1:10" s="12" customFormat="1" x14ac:dyDescent="0.25">
      <c r="A21" s="57"/>
      <c r="B21" s="62"/>
      <c r="C21" s="57"/>
      <c r="D21" s="39" t="s">
        <v>35</v>
      </c>
      <c r="E21" s="58">
        <v>6782230</v>
      </c>
      <c r="F21" s="40"/>
      <c r="G21" s="40">
        <f>E21+F21</f>
        <v>6782230</v>
      </c>
      <c r="H21" s="91"/>
      <c r="I21" s="94"/>
      <c r="J21" s="97"/>
    </row>
    <row r="22" spans="1:10" s="12" customFormat="1" ht="16.5" x14ac:dyDescent="0.25">
      <c r="A22" s="29"/>
      <c r="B22" s="59"/>
      <c r="C22" s="29"/>
      <c r="D22" s="20" t="s">
        <v>23</v>
      </c>
      <c r="E22" s="54">
        <v>3780544</v>
      </c>
      <c r="F22" s="30"/>
      <c r="G22" s="30">
        <f>E22+F22</f>
        <v>3780544</v>
      </c>
      <c r="H22" s="91"/>
      <c r="I22" s="94"/>
      <c r="J22" s="97"/>
    </row>
    <row r="23" spans="1:10" s="7" customFormat="1" ht="9.75" x14ac:dyDescent="0.25">
      <c r="A23" s="8">
        <v>750</v>
      </c>
      <c r="B23" s="8"/>
      <c r="C23" s="35"/>
      <c r="D23" s="46" t="s">
        <v>36</v>
      </c>
      <c r="E23" s="21">
        <f t="shared" si="0"/>
        <v>840044</v>
      </c>
      <c r="F23" s="6">
        <f t="shared" si="0"/>
        <v>278246</v>
      </c>
      <c r="G23" s="6">
        <f t="shared" si="0"/>
        <v>1118290</v>
      </c>
      <c r="H23" s="89"/>
      <c r="I23" s="92"/>
      <c r="J23" s="95"/>
    </row>
    <row r="24" spans="1:10" s="7" customFormat="1" ht="9.75" x14ac:dyDescent="0.25">
      <c r="A24" s="8"/>
      <c r="B24" s="8">
        <v>75023</v>
      </c>
      <c r="C24" s="35"/>
      <c r="D24" s="47" t="s">
        <v>37</v>
      </c>
      <c r="E24" s="21">
        <f>E25</f>
        <v>840044</v>
      </c>
      <c r="F24" s="6">
        <f t="shared" ref="F24" si="3">F25</f>
        <v>278246</v>
      </c>
      <c r="G24" s="6">
        <f t="shared" si="0"/>
        <v>1118290</v>
      </c>
      <c r="H24" s="89"/>
      <c r="I24" s="92"/>
      <c r="J24" s="95"/>
    </row>
    <row r="25" spans="1:10" s="5" customFormat="1" ht="16.5" x14ac:dyDescent="0.25">
      <c r="A25" s="9"/>
      <c r="B25" s="9"/>
      <c r="C25" s="36">
        <v>6370</v>
      </c>
      <c r="D25" s="48" t="s">
        <v>13</v>
      </c>
      <c r="E25" s="24">
        <f>E26</f>
        <v>840044</v>
      </c>
      <c r="F25" s="10">
        <f t="shared" ref="F25" si="4">F26</f>
        <v>278246</v>
      </c>
      <c r="G25" s="10">
        <f t="shared" si="0"/>
        <v>1118290</v>
      </c>
      <c r="H25" s="90"/>
      <c r="I25" s="93"/>
      <c r="J25" s="96"/>
    </row>
    <row r="26" spans="1:10" s="106" customFormat="1" ht="16.5" x14ac:dyDescent="0.25">
      <c r="A26" s="98"/>
      <c r="B26" s="98"/>
      <c r="C26" s="99"/>
      <c r="D26" s="100" t="s">
        <v>38</v>
      </c>
      <c r="E26" s="101">
        <v>840044</v>
      </c>
      <c r="F26" s="101">
        <v>278246</v>
      </c>
      <c r="G26" s="102">
        <f>E26+F26</f>
        <v>1118290</v>
      </c>
      <c r="H26" s="103"/>
      <c r="I26" s="104"/>
      <c r="J26" s="105"/>
    </row>
    <row r="27" spans="1:10" s="7" customFormat="1" ht="9.75" x14ac:dyDescent="0.25">
      <c r="A27" s="8">
        <v>801</v>
      </c>
      <c r="B27" s="8"/>
      <c r="C27" s="8"/>
      <c r="D27" s="25" t="s">
        <v>6</v>
      </c>
      <c r="E27" s="6">
        <f t="shared" si="0"/>
        <v>6842500</v>
      </c>
      <c r="F27" s="21"/>
      <c r="G27" s="6">
        <f t="shared" si="0"/>
        <v>6842500</v>
      </c>
      <c r="H27" s="89"/>
      <c r="I27" s="92"/>
      <c r="J27" s="95"/>
    </row>
    <row r="28" spans="1:10" s="7" customFormat="1" ht="9.75" x14ac:dyDescent="0.25">
      <c r="A28" s="8"/>
      <c r="B28" s="8">
        <v>80104</v>
      </c>
      <c r="C28" s="8"/>
      <c r="D28" s="25" t="s">
        <v>12</v>
      </c>
      <c r="E28" s="6">
        <f t="shared" si="0"/>
        <v>6842500</v>
      </c>
      <c r="F28" s="21"/>
      <c r="G28" s="6">
        <f t="shared" si="0"/>
        <v>6842500</v>
      </c>
      <c r="H28" s="89"/>
      <c r="I28" s="92"/>
      <c r="J28" s="95"/>
    </row>
    <row r="29" spans="1:10" s="5" customFormat="1" ht="16.5" x14ac:dyDescent="0.25">
      <c r="A29" s="9"/>
      <c r="B29" s="9"/>
      <c r="C29" s="9">
        <v>6370</v>
      </c>
      <c r="D29" s="19" t="s">
        <v>13</v>
      </c>
      <c r="E29" s="10">
        <f t="shared" si="0"/>
        <v>6842500</v>
      </c>
      <c r="F29" s="24"/>
      <c r="G29" s="10">
        <f t="shared" si="0"/>
        <v>6842500</v>
      </c>
      <c r="H29" s="90"/>
      <c r="I29" s="93"/>
      <c r="J29" s="96"/>
    </row>
    <row r="30" spans="1:10" s="12" customFormat="1" x14ac:dyDescent="0.25">
      <c r="A30" s="29"/>
      <c r="B30" s="29"/>
      <c r="C30" s="29"/>
      <c r="D30" s="20" t="s">
        <v>14</v>
      </c>
      <c r="E30" s="30">
        <f>3421250+3421250</f>
        <v>6842500</v>
      </c>
      <c r="F30" s="31"/>
      <c r="G30" s="30">
        <f>SUM(E30:E30)</f>
        <v>6842500</v>
      </c>
      <c r="H30" s="91"/>
      <c r="I30" s="94"/>
      <c r="J30" s="97"/>
    </row>
    <row r="31" spans="1:10" s="14" customFormat="1" ht="9" x14ac:dyDescent="0.25">
      <c r="A31" s="114" t="s">
        <v>7</v>
      </c>
      <c r="B31" s="115"/>
      <c r="C31" s="115"/>
      <c r="D31" s="125"/>
      <c r="E31" s="78">
        <f>E13+E27+E18+E23</f>
        <v>23719655.949999999</v>
      </c>
      <c r="F31" s="13">
        <f t="shared" ref="F31:J31" si="5">F13+F27+F18+F23</f>
        <v>278246</v>
      </c>
      <c r="G31" s="37">
        <f t="shared" si="5"/>
        <v>23997901.949999999</v>
      </c>
      <c r="H31" s="13">
        <f>H13+H27+H18+H23</f>
        <v>0</v>
      </c>
      <c r="I31" s="13">
        <f t="shared" si="5"/>
        <v>0</v>
      </c>
      <c r="J31" s="13">
        <f t="shared" si="5"/>
        <v>0</v>
      </c>
    </row>
    <row r="32" spans="1:10" s="7" customFormat="1" ht="9.75" x14ac:dyDescent="0.25">
      <c r="A32" s="26" t="s">
        <v>15</v>
      </c>
      <c r="B32" s="61"/>
      <c r="C32" s="26"/>
      <c r="D32" s="46" t="s">
        <v>16</v>
      </c>
      <c r="E32" s="68"/>
      <c r="F32" s="55"/>
      <c r="G32" s="68"/>
      <c r="H32" s="67">
        <f t="shared" ref="H32:J33" si="6">H33</f>
        <v>5474337.9500000002</v>
      </c>
      <c r="I32" s="55">
        <f t="shared" si="6"/>
        <v>0</v>
      </c>
      <c r="J32" s="69">
        <f t="shared" si="6"/>
        <v>5474337.9500000002</v>
      </c>
    </row>
    <row r="33" spans="1:10" s="7" customFormat="1" ht="9.75" x14ac:dyDescent="0.25">
      <c r="A33" s="27"/>
      <c r="B33" s="60" t="s">
        <v>17</v>
      </c>
      <c r="C33" s="27"/>
      <c r="D33" s="47" t="s">
        <v>18</v>
      </c>
      <c r="E33" s="51"/>
      <c r="F33" s="6"/>
      <c r="G33" s="51"/>
      <c r="H33" s="52">
        <f t="shared" si="6"/>
        <v>5474337.9500000002</v>
      </c>
      <c r="I33" s="6">
        <f t="shared" si="6"/>
        <v>0</v>
      </c>
      <c r="J33" s="21">
        <f t="shared" si="6"/>
        <v>5474337.9500000002</v>
      </c>
    </row>
    <row r="34" spans="1:10" s="5" customFormat="1" ht="16.5" x14ac:dyDescent="0.25">
      <c r="A34" s="28"/>
      <c r="B34" s="42"/>
      <c r="C34" s="28">
        <v>6370</v>
      </c>
      <c r="D34" s="48" t="s">
        <v>13</v>
      </c>
      <c r="E34" s="43"/>
      <c r="F34" s="10"/>
      <c r="G34" s="43"/>
      <c r="H34" s="53">
        <f>H35+H36</f>
        <v>5474337.9500000002</v>
      </c>
      <c r="I34" s="10">
        <f t="shared" ref="I34:J34" si="7">I35+I36</f>
        <v>0</v>
      </c>
      <c r="J34" s="24">
        <f t="shared" si="7"/>
        <v>5474337.9500000002</v>
      </c>
    </row>
    <row r="35" spans="1:10" s="12" customFormat="1" ht="16.5" x14ac:dyDescent="0.25">
      <c r="A35" s="11"/>
      <c r="B35" s="44"/>
      <c r="C35" s="11"/>
      <c r="D35" s="49" t="s">
        <v>28</v>
      </c>
      <c r="E35" s="45"/>
      <c r="F35" s="40"/>
      <c r="G35" s="45"/>
      <c r="H35" s="58">
        <v>1192300</v>
      </c>
      <c r="I35" s="40"/>
      <c r="J35" s="41">
        <f>SUM(H35:H35)</f>
        <v>1192300</v>
      </c>
    </row>
    <row r="36" spans="1:10" s="12" customFormat="1" ht="16.5" x14ac:dyDescent="0.25">
      <c r="A36" s="29"/>
      <c r="B36" s="59"/>
      <c r="C36" s="29"/>
      <c r="D36" s="50" t="s">
        <v>34</v>
      </c>
      <c r="E36" s="56"/>
      <c r="F36" s="84"/>
      <c r="G36" s="85"/>
      <c r="H36" s="54">
        <v>4282037.95</v>
      </c>
      <c r="I36" s="30"/>
      <c r="J36" s="41">
        <f>SUM(H36:H36)</f>
        <v>4282037.95</v>
      </c>
    </row>
    <row r="37" spans="1:10" s="12" customFormat="1" ht="9.75" x14ac:dyDescent="0.25">
      <c r="A37" s="26" t="s">
        <v>19</v>
      </c>
      <c r="B37" s="61"/>
      <c r="C37" s="26"/>
      <c r="D37" s="46" t="s">
        <v>21</v>
      </c>
      <c r="E37" s="68"/>
      <c r="F37" s="55"/>
      <c r="G37" s="68"/>
      <c r="H37" s="67">
        <f>H38</f>
        <v>10562774</v>
      </c>
      <c r="I37" s="55">
        <f t="shared" ref="I37:J38" si="8">I38</f>
        <v>0</v>
      </c>
      <c r="J37" s="69">
        <f t="shared" si="8"/>
        <v>10562774</v>
      </c>
    </row>
    <row r="38" spans="1:10" s="12" customFormat="1" ht="9.75" x14ac:dyDescent="0.25">
      <c r="A38" s="27"/>
      <c r="B38" s="60" t="s">
        <v>20</v>
      </c>
      <c r="C38" s="27"/>
      <c r="D38" s="47" t="s">
        <v>22</v>
      </c>
      <c r="E38" s="51"/>
      <c r="F38" s="6"/>
      <c r="G38" s="51"/>
      <c r="H38" s="52">
        <f>H39</f>
        <v>10562774</v>
      </c>
      <c r="I38" s="6">
        <f t="shared" si="8"/>
        <v>0</v>
      </c>
      <c r="J38" s="21">
        <f t="shared" si="8"/>
        <v>10562774</v>
      </c>
    </row>
    <row r="39" spans="1:10" s="12" customFormat="1" ht="16.5" x14ac:dyDescent="0.25">
      <c r="A39" s="28"/>
      <c r="B39" s="42"/>
      <c r="C39" s="28">
        <v>6370</v>
      </c>
      <c r="D39" s="48" t="s">
        <v>13</v>
      </c>
      <c r="E39" s="43"/>
      <c r="F39" s="10"/>
      <c r="G39" s="43"/>
      <c r="H39" s="53">
        <f>H40+H41</f>
        <v>10562774</v>
      </c>
      <c r="I39" s="10">
        <f t="shared" ref="I39:J39" si="9">I40+I41</f>
        <v>0</v>
      </c>
      <c r="J39" s="24">
        <f t="shared" si="9"/>
        <v>10562774</v>
      </c>
    </row>
    <row r="40" spans="1:10" s="12" customFormat="1" x14ac:dyDescent="0.25">
      <c r="A40" s="11"/>
      <c r="B40" s="44"/>
      <c r="C40" s="11"/>
      <c r="D40" s="49" t="s">
        <v>27</v>
      </c>
      <c r="E40" s="45"/>
      <c r="F40" s="40"/>
      <c r="G40" s="45"/>
      <c r="H40" s="58">
        <v>6782230</v>
      </c>
      <c r="I40" s="40"/>
      <c r="J40" s="41">
        <f>SUM(H40:H40)</f>
        <v>6782230</v>
      </c>
    </row>
    <row r="41" spans="1:10" s="12" customFormat="1" ht="16.5" x14ac:dyDescent="0.25">
      <c r="A41" s="29"/>
      <c r="B41" s="59"/>
      <c r="C41" s="29"/>
      <c r="D41" s="50" t="s">
        <v>23</v>
      </c>
      <c r="E41" s="56"/>
      <c r="F41" s="30"/>
      <c r="G41" s="56"/>
      <c r="H41" s="54">
        <v>3780544</v>
      </c>
      <c r="I41" s="30"/>
      <c r="J41" s="31">
        <f>H41+I41</f>
        <v>3780544</v>
      </c>
    </row>
    <row r="42" spans="1:10" s="7" customFormat="1" ht="9.75" x14ac:dyDescent="0.25">
      <c r="A42" s="8">
        <v>750</v>
      </c>
      <c r="B42" s="63"/>
      <c r="C42" s="8"/>
      <c r="D42" s="47" t="s">
        <v>36</v>
      </c>
      <c r="E42" s="51"/>
      <c r="F42" s="6"/>
      <c r="G42" s="51"/>
      <c r="H42" s="52">
        <f t="shared" ref="H42:J44" si="10">H43</f>
        <v>840044</v>
      </c>
      <c r="I42" s="6">
        <f t="shared" si="10"/>
        <v>278246</v>
      </c>
      <c r="J42" s="21">
        <f t="shared" si="10"/>
        <v>1118290</v>
      </c>
    </row>
    <row r="43" spans="1:10" s="7" customFormat="1" ht="9.75" x14ac:dyDescent="0.25">
      <c r="A43" s="8"/>
      <c r="B43" s="63">
        <v>75023</v>
      </c>
      <c r="C43" s="8"/>
      <c r="D43" s="47" t="s">
        <v>37</v>
      </c>
      <c r="E43" s="51"/>
      <c r="F43" s="6"/>
      <c r="G43" s="51"/>
      <c r="H43" s="52">
        <f>H44</f>
        <v>840044</v>
      </c>
      <c r="I43" s="6">
        <f t="shared" si="10"/>
        <v>278246</v>
      </c>
      <c r="J43" s="21">
        <f t="shared" si="10"/>
        <v>1118290</v>
      </c>
    </row>
    <row r="44" spans="1:10" s="5" customFormat="1" ht="16.5" x14ac:dyDescent="0.25">
      <c r="A44" s="9"/>
      <c r="B44" s="64"/>
      <c r="C44" s="9">
        <v>6370</v>
      </c>
      <c r="D44" s="48" t="s">
        <v>13</v>
      </c>
      <c r="E44" s="43"/>
      <c r="F44" s="10"/>
      <c r="G44" s="43"/>
      <c r="H44" s="53">
        <f>H45</f>
        <v>840044</v>
      </c>
      <c r="I44" s="10">
        <f t="shared" si="10"/>
        <v>278246</v>
      </c>
      <c r="J44" s="24">
        <f t="shared" si="10"/>
        <v>1118290</v>
      </c>
    </row>
    <row r="45" spans="1:10" s="106" customFormat="1" ht="16.5" x14ac:dyDescent="0.25">
      <c r="A45" s="107"/>
      <c r="B45" s="108"/>
      <c r="C45" s="107"/>
      <c r="D45" s="109" t="s">
        <v>38</v>
      </c>
      <c r="E45" s="110"/>
      <c r="F45" s="111"/>
      <c r="G45" s="110"/>
      <c r="H45" s="112">
        <v>840044</v>
      </c>
      <c r="I45" s="111">
        <v>278246</v>
      </c>
      <c r="J45" s="113">
        <f>H45+I45</f>
        <v>1118290</v>
      </c>
    </row>
    <row r="46" spans="1:10" s="7" customFormat="1" ht="9.75" x14ac:dyDescent="0.25">
      <c r="A46" s="38">
        <v>801</v>
      </c>
      <c r="B46" s="72"/>
      <c r="C46" s="38"/>
      <c r="D46" s="46" t="s">
        <v>6</v>
      </c>
      <c r="E46" s="68"/>
      <c r="F46" s="55"/>
      <c r="G46" s="68"/>
      <c r="H46" s="67">
        <f t="shared" ref="H46:J46" si="11">H47</f>
        <v>6842500</v>
      </c>
      <c r="I46" s="55"/>
      <c r="J46" s="69">
        <f t="shared" si="11"/>
        <v>6842500</v>
      </c>
    </row>
    <row r="47" spans="1:10" s="7" customFormat="1" ht="9.75" x14ac:dyDescent="0.25">
      <c r="A47" s="8"/>
      <c r="B47" s="63">
        <v>80104</v>
      </c>
      <c r="C47" s="8"/>
      <c r="D47" s="47" t="s">
        <v>8</v>
      </c>
      <c r="E47" s="51"/>
      <c r="F47" s="6"/>
      <c r="G47" s="51"/>
      <c r="H47" s="70">
        <f t="shared" ref="H47:J47" si="12">H48</f>
        <v>6842500</v>
      </c>
      <c r="I47" s="16"/>
      <c r="J47" s="22">
        <f t="shared" si="12"/>
        <v>6842500</v>
      </c>
    </row>
    <row r="48" spans="1:10" s="5" customFormat="1" ht="16.5" x14ac:dyDescent="0.25">
      <c r="A48" s="9"/>
      <c r="B48" s="64"/>
      <c r="C48" s="9">
        <v>6370</v>
      </c>
      <c r="D48" s="48" t="s">
        <v>13</v>
      </c>
      <c r="E48" s="43"/>
      <c r="F48" s="10"/>
      <c r="G48" s="43"/>
      <c r="H48" s="71">
        <f>3421250+3421250</f>
        <v>6842500</v>
      </c>
      <c r="I48" s="17"/>
      <c r="J48" s="23">
        <f>SUM(H48:H48)</f>
        <v>6842500</v>
      </c>
    </row>
    <row r="49" spans="1:10" s="12" customFormat="1" x14ac:dyDescent="0.25">
      <c r="A49" s="29"/>
      <c r="B49" s="59"/>
      <c r="C49" s="29"/>
      <c r="D49" s="50" t="s">
        <v>11</v>
      </c>
      <c r="E49" s="56"/>
      <c r="F49" s="30"/>
      <c r="G49" s="56"/>
      <c r="H49" s="73">
        <v>6842500</v>
      </c>
      <c r="I49" s="74"/>
      <c r="J49" s="75">
        <f>SUM(H49:H49)</f>
        <v>6842500</v>
      </c>
    </row>
    <row r="50" spans="1:10" s="14" customFormat="1" ht="9" x14ac:dyDescent="0.25">
      <c r="A50" s="114" t="s">
        <v>9</v>
      </c>
      <c r="B50" s="115"/>
      <c r="C50" s="115"/>
      <c r="D50" s="115"/>
      <c r="E50" s="76"/>
      <c r="F50" s="13"/>
      <c r="G50" s="76"/>
      <c r="H50" s="77">
        <f>H46+H33+H37+H42</f>
        <v>23719655.949999999</v>
      </c>
      <c r="I50" s="77">
        <f t="shared" ref="I50:J50" si="13">I46+I33+I37+I42</f>
        <v>278246</v>
      </c>
      <c r="J50" s="77">
        <f t="shared" si="13"/>
        <v>23997901.949999999</v>
      </c>
    </row>
    <row r="51" spans="1:10" s="1" customFormat="1" ht="9.75" x14ac:dyDescent="0.25">
      <c r="A51" s="116" t="s">
        <v>10</v>
      </c>
      <c r="B51" s="117"/>
      <c r="C51" s="117"/>
      <c r="D51" s="117"/>
      <c r="E51" s="15">
        <f>E31+E50</f>
        <v>23719655.949999999</v>
      </c>
      <c r="F51" s="15">
        <f t="shared" ref="F51:J51" si="14">F31+F50</f>
        <v>278246</v>
      </c>
      <c r="G51" s="15">
        <f t="shared" si="14"/>
        <v>23997901.949999999</v>
      </c>
      <c r="H51" s="15">
        <f t="shared" si="14"/>
        <v>23719655.949999999</v>
      </c>
      <c r="I51" s="15">
        <f t="shared" si="14"/>
        <v>278246</v>
      </c>
      <c r="J51" s="15">
        <f t="shared" si="14"/>
        <v>23997901.949999999</v>
      </c>
    </row>
    <row r="52" spans="1:10" x14ac:dyDescent="0.25">
      <c r="A52" s="65"/>
      <c r="B52" s="65"/>
      <c r="C52" s="65"/>
      <c r="D52" s="66"/>
      <c r="E52" s="82"/>
      <c r="F52" s="82"/>
      <c r="G52" s="82"/>
      <c r="H52" s="82"/>
      <c r="I52" s="82"/>
      <c r="J52" s="82"/>
    </row>
    <row r="53" spans="1:10" x14ac:dyDescent="0.25">
      <c r="A53" s="65"/>
      <c r="B53" s="65"/>
      <c r="C53" s="65"/>
      <c r="D53" s="66"/>
      <c r="E53" s="82"/>
      <c r="F53" s="82"/>
      <c r="G53" s="82"/>
      <c r="H53" s="82"/>
      <c r="I53" s="82"/>
      <c r="J53" s="82"/>
    </row>
    <row r="54" spans="1:10" x14ac:dyDescent="0.25">
      <c r="A54" s="65"/>
      <c r="B54" s="65"/>
      <c r="C54" s="65"/>
      <c r="D54" s="66"/>
      <c r="E54" s="82"/>
      <c r="F54" s="82"/>
      <c r="G54" s="82"/>
      <c r="H54" s="82"/>
      <c r="I54" s="82"/>
      <c r="J54" s="82"/>
    </row>
    <row r="55" spans="1:10" x14ac:dyDescent="0.25">
      <c r="A55" s="65"/>
      <c r="B55" s="65"/>
      <c r="C55" s="65"/>
      <c r="D55" s="66"/>
      <c r="E55" s="82"/>
      <c r="F55" s="82"/>
      <c r="G55" s="82"/>
      <c r="H55" s="82"/>
      <c r="I55" s="82"/>
      <c r="J55" s="82"/>
    </row>
    <row r="56" spans="1:10" x14ac:dyDescent="0.25">
      <c r="A56" s="65"/>
      <c r="B56" s="65"/>
      <c r="C56" s="65"/>
      <c r="D56" s="66"/>
      <c r="E56" s="82"/>
      <c r="F56" s="82"/>
      <c r="G56" s="82"/>
      <c r="H56" s="82"/>
      <c r="I56" s="82"/>
      <c r="J56" s="82"/>
    </row>
    <row r="57" spans="1:10" x14ac:dyDescent="0.25">
      <c r="A57" s="65"/>
      <c r="B57" s="65"/>
      <c r="C57" s="65"/>
      <c r="D57" s="66"/>
      <c r="E57" s="82"/>
      <c r="F57" s="82"/>
      <c r="G57" s="82"/>
      <c r="H57" s="82"/>
      <c r="I57" s="82"/>
      <c r="J57" s="82"/>
    </row>
    <row r="58" spans="1:10" x14ac:dyDescent="0.25">
      <c r="A58" s="65"/>
      <c r="B58" s="65"/>
      <c r="C58" s="65"/>
      <c r="D58" s="66"/>
      <c r="E58" s="82"/>
      <c r="F58" s="82"/>
      <c r="G58" s="82"/>
      <c r="H58" s="82"/>
      <c r="I58" s="82"/>
      <c r="J58" s="82"/>
    </row>
    <row r="59" spans="1:10" x14ac:dyDescent="0.25">
      <c r="A59" s="65"/>
      <c r="B59" s="65"/>
      <c r="C59" s="65"/>
      <c r="D59" s="66"/>
      <c r="E59" s="82"/>
      <c r="F59" s="82"/>
      <c r="G59" s="82"/>
      <c r="H59" s="82"/>
      <c r="I59" s="82"/>
      <c r="J59" s="82"/>
    </row>
    <row r="60" spans="1:10" x14ac:dyDescent="0.25">
      <c r="A60" s="65"/>
      <c r="B60" s="65"/>
      <c r="C60" s="65"/>
      <c r="D60" s="66"/>
      <c r="E60" s="82"/>
      <c r="F60" s="82"/>
      <c r="G60" s="82"/>
      <c r="H60" s="82"/>
      <c r="I60" s="82"/>
      <c r="J60" s="82"/>
    </row>
    <row r="61" spans="1:10" x14ac:dyDescent="0.25">
      <c r="A61" s="65"/>
      <c r="B61" s="65"/>
      <c r="C61" s="65"/>
      <c r="D61" s="66"/>
      <c r="E61" s="82"/>
      <c r="F61" s="82"/>
      <c r="G61" s="82"/>
      <c r="H61" s="82"/>
      <c r="I61" s="82"/>
      <c r="J61" s="82"/>
    </row>
    <row r="62" spans="1:10" x14ac:dyDescent="0.25">
      <c r="A62" s="65"/>
      <c r="B62" s="65"/>
      <c r="C62" s="65"/>
      <c r="D62" s="66"/>
      <c r="E62" s="82"/>
      <c r="F62" s="82"/>
      <c r="G62" s="82"/>
      <c r="H62" s="82"/>
      <c r="I62" s="82"/>
      <c r="J62" s="82"/>
    </row>
    <row r="63" spans="1:10" x14ac:dyDescent="0.25">
      <c r="A63" s="65"/>
      <c r="B63" s="65"/>
      <c r="C63" s="65"/>
      <c r="D63" s="66"/>
      <c r="E63" s="82"/>
      <c r="F63" s="82"/>
      <c r="G63" s="82"/>
      <c r="H63" s="82"/>
      <c r="I63" s="82"/>
      <c r="J63" s="82"/>
    </row>
    <row r="64" spans="1:10" x14ac:dyDescent="0.25">
      <c r="A64" s="65"/>
      <c r="B64" s="65"/>
      <c r="C64" s="65"/>
      <c r="D64" s="66"/>
      <c r="E64" s="82"/>
      <c r="F64" s="82"/>
      <c r="G64" s="82"/>
      <c r="H64" s="82"/>
      <c r="I64" s="82"/>
      <c r="J64" s="82"/>
    </row>
    <row r="65" spans="1:10" x14ac:dyDescent="0.25">
      <c r="A65" s="65"/>
      <c r="B65" s="65"/>
      <c r="C65" s="65"/>
      <c r="D65" s="66"/>
      <c r="E65" s="82"/>
      <c r="F65" s="82"/>
      <c r="G65" s="82"/>
      <c r="H65" s="82"/>
      <c r="I65" s="82"/>
      <c r="J65" s="82"/>
    </row>
    <row r="66" spans="1:10" x14ac:dyDescent="0.25">
      <c r="A66" s="65"/>
      <c r="B66" s="65"/>
      <c r="C66" s="65"/>
      <c r="D66" s="66"/>
      <c r="E66" s="82"/>
      <c r="F66" s="82"/>
      <c r="G66" s="82"/>
      <c r="H66" s="82"/>
      <c r="I66" s="82"/>
      <c r="J66" s="82"/>
    </row>
    <row r="67" spans="1:10" x14ac:dyDescent="0.25">
      <c r="A67" s="65"/>
      <c r="B67" s="65"/>
      <c r="C67" s="65"/>
      <c r="D67" s="66"/>
      <c r="E67" s="82"/>
      <c r="F67" s="82"/>
      <c r="G67" s="82"/>
      <c r="H67" s="82"/>
      <c r="I67" s="82"/>
      <c r="J67" s="82"/>
    </row>
    <row r="68" spans="1:10" x14ac:dyDescent="0.25">
      <c r="A68" s="65"/>
      <c r="B68" s="65"/>
      <c r="C68" s="65"/>
      <c r="D68" s="66"/>
      <c r="E68" s="82"/>
      <c r="F68" s="82"/>
      <c r="G68" s="82"/>
      <c r="H68" s="82"/>
      <c r="I68" s="82"/>
      <c r="J68" s="82"/>
    </row>
    <row r="69" spans="1:10" x14ac:dyDescent="0.25">
      <c r="A69" s="65"/>
      <c r="B69" s="65"/>
      <c r="C69" s="65"/>
      <c r="D69" s="66"/>
      <c r="E69" s="82"/>
      <c r="F69" s="82"/>
      <c r="G69" s="82"/>
      <c r="H69" s="82"/>
      <c r="I69" s="82"/>
      <c r="J69" s="82"/>
    </row>
    <row r="70" spans="1:10" x14ac:dyDescent="0.25">
      <c r="A70" s="65"/>
      <c r="B70" s="65"/>
      <c r="C70" s="65"/>
      <c r="D70" s="66"/>
      <c r="E70" s="82"/>
      <c r="F70" s="82"/>
      <c r="G70" s="82"/>
      <c r="H70" s="82"/>
      <c r="I70" s="82"/>
      <c r="J70" s="82"/>
    </row>
    <row r="71" spans="1:10" x14ac:dyDescent="0.25">
      <c r="A71" s="65"/>
      <c r="B71" s="65"/>
      <c r="C71" s="65"/>
      <c r="D71" s="66"/>
      <c r="E71" s="82"/>
      <c r="F71" s="82"/>
      <c r="G71" s="82"/>
      <c r="H71" s="82"/>
      <c r="I71" s="82"/>
      <c r="J71" s="82"/>
    </row>
    <row r="72" spans="1:10" x14ac:dyDescent="0.25">
      <c r="A72" s="65"/>
      <c r="B72" s="65"/>
      <c r="C72" s="65"/>
      <c r="D72" s="66"/>
      <c r="E72" s="82"/>
      <c r="F72" s="82"/>
      <c r="G72" s="82"/>
      <c r="H72" s="82"/>
      <c r="I72" s="82"/>
      <c r="J72" s="82"/>
    </row>
    <row r="73" spans="1:10" x14ac:dyDescent="0.25">
      <c r="A73" s="65"/>
      <c r="B73" s="65"/>
      <c r="C73" s="65"/>
      <c r="D73" s="66"/>
      <c r="E73" s="82"/>
      <c r="F73" s="82"/>
      <c r="G73" s="82"/>
      <c r="H73" s="82"/>
      <c r="I73" s="82"/>
      <c r="J73" s="82"/>
    </row>
    <row r="74" spans="1:10" x14ac:dyDescent="0.25">
      <c r="A74" s="65"/>
      <c r="B74" s="65"/>
      <c r="C74" s="65"/>
      <c r="D74" s="66"/>
      <c r="E74" s="82"/>
      <c r="F74" s="82"/>
      <c r="G74" s="82"/>
      <c r="H74" s="82"/>
      <c r="I74" s="82"/>
      <c r="J74" s="82"/>
    </row>
    <row r="75" spans="1:10" x14ac:dyDescent="0.25">
      <c r="A75" s="65"/>
      <c r="B75" s="65"/>
      <c r="C75" s="65"/>
      <c r="D75" s="66"/>
      <c r="E75" s="82"/>
      <c r="F75" s="82"/>
      <c r="G75" s="82"/>
      <c r="H75" s="82"/>
      <c r="I75" s="82"/>
      <c r="J75" s="82"/>
    </row>
    <row r="76" spans="1:10" x14ac:dyDescent="0.25">
      <c r="A76" s="65"/>
      <c r="B76" s="65"/>
      <c r="C76" s="65"/>
      <c r="D76" s="66"/>
      <c r="E76" s="82"/>
      <c r="F76" s="82"/>
      <c r="G76" s="82"/>
      <c r="H76" s="82"/>
      <c r="I76" s="82"/>
      <c r="J76" s="82"/>
    </row>
    <row r="77" spans="1:10" x14ac:dyDescent="0.25">
      <c r="A77" s="65"/>
      <c r="B77" s="65"/>
      <c r="C77" s="65"/>
      <c r="D77" s="66"/>
      <c r="E77" s="82"/>
      <c r="F77" s="82"/>
      <c r="G77" s="82"/>
      <c r="H77" s="82"/>
      <c r="I77" s="82"/>
      <c r="J77" s="82"/>
    </row>
    <row r="78" spans="1:10" x14ac:dyDescent="0.25">
      <c r="A78" s="65"/>
      <c r="B78" s="65"/>
      <c r="C78" s="65"/>
      <c r="D78" s="66"/>
      <c r="E78" s="82"/>
      <c r="F78" s="82"/>
      <c r="G78" s="82"/>
      <c r="H78" s="82"/>
      <c r="I78" s="82"/>
      <c r="J78" s="82"/>
    </row>
    <row r="79" spans="1:10" x14ac:dyDescent="0.25">
      <c r="A79" s="65"/>
      <c r="B79" s="65"/>
      <c r="C79" s="65"/>
      <c r="D79" s="66"/>
      <c r="E79" s="82"/>
      <c r="F79" s="82"/>
      <c r="G79" s="82"/>
      <c r="H79" s="82"/>
      <c r="I79" s="82"/>
      <c r="J79" s="82"/>
    </row>
    <row r="80" spans="1:10" x14ac:dyDescent="0.25">
      <c r="A80" s="65"/>
      <c r="B80" s="65"/>
      <c r="C80" s="65"/>
      <c r="D80" s="66"/>
      <c r="E80" s="82"/>
      <c r="F80" s="82"/>
      <c r="G80" s="82"/>
      <c r="H80" s="82"/>
      <c r="I80" s="82"/>
      <c r="J80" s="82"/>
    </row>
    <row r="81" spans="1:10" x14ac:dyDescent="0.25">
      <c r="A81" s="65"/>
      <c r="B81" s="65"/>
      <c r="C81" s="65"/>
      <c r="D81" s="66"/>
      <c r="E81" s="82"/>
      <c r="F81" s="82"/>
      <c r="G81" s="82"/>
      <c r="H81" s="82"/>
      <c r="I81" s="82"/>
      <c r="J81" s="82"/>
    </row>
    <row r="82" spans="1:10" x14ac:dyDescent="0.25">
      <c r="A82" s="65"/>
      <c r="B82" s="65"/>
      <c r="C82" s="65"/>
      <c r="D82" s="66"/>
      <c r="E82" s="82"/>
      <c r="F82" s="82"/>
      <c r="G82" s="82"/>
      <c r="H82" s="82"/>
      <c r="I82" s="82"/>
      <c r="J82" s="82"/>
    </row>
    <row r="83" spans="1:10" x14ac:dyDescent="0.25">
      <c r="A83" s="65"/>
      <c r="B83" s="65"/>
      <c r="C83" s="65"/>
      <c r="D83" s="66"/>
      <c r="E83" s="82"/>
      <c r="F83" s="82"/>
      <c r="G83" s="82"/>
      <c r="H83" s="82"/>
      <c r="I83" s="82"/>
      <c r="J83" s="82"/>
    </row>
    <row r="84" spans="1:10" x14ac:dyDescent="0.25">
      <c r="A84" s="65"/>
      <c r="B84" s="65"/>
      <c r="C84" s="65"/>
      <c r="D84" s="66"/>
      <c r="E84" s="82"/>
      <c r="F84" s="82"/>
      <c r="G84" s="82"/>
      <c r="H84" s="82"/>
      <c r="I84" s="82"/>
      <c r="J84" s="82"/>
    </row>
    <row r="85" spans="1:10" x14ac:dyDescent="0.25">
      <c r="A85" s="65"/>
      <c r="B85" s="65"/>
      <c r="C85" s="65"/>
      <c r="D85" s="66"/>
      <c r="E85" s="82"/>
      <c r="F85" s="82"/>
      <c r="G85" s="82"/>
      <c r="H85" s="82"/>
      <c r="I85" s="82"/>
      <c r="J85" s="82"/>
    </row>
    <row r="86" spans="1:10" x14ac:dyDescent="0.25">
      <c r="A86" s="65"/>
      <c r="B86" s="65"/>
      <c r="C86" s="65"/>
      <c r="D86" s="66"/>
      <c r="E86" s="82"/>
      <c r="F86" s="82"/>
      <c r="G86" s="82"/>
      <c r="H86" s="82"/>
      <c r="I86" s="82"/>
      <c r="J86" s="82"/>
    </row>
    <row r="87" spans="1:10" x14ac:dyDescent="0.25">
      <c r="A87" s="65"/>
      <c r="B87" s="65"/>
      <c r="C87" s="65"/>
      <c r="D87" s="66"/>
      <c r="E87" s="82"/>
      <c r="F87" s="82"/>
      <c r="G87" s="82"/>
      <c r="H87" s="82"/>
      <c r="I87" s="82"/>
      <c r="J87" s="82"/>
    </row>
    <row r="88" spans="1:10" x14ac:dyDescent="0.25">
      <c r="A88" s="65"/>
      <c r="B88" s="65"/>
      <c r="C88" s="65"/>
      <c r="D88" s="66"/>
      <c r="E88" s="82"/>
      <c r="F88" s="82"/>
      <c r="G88" s="82"/>
      <c r="H88" s="82"/>
      <c r="I88" s="82"/>
      <c r="J88" s="82"/>
    </row>
    <row r="89" spans="1:10" x14ac:dyDescent="0.25">
      <c r="A89" s="65"/>
      <c r="B89" s="65"/>
      <c r="C89" s="65"/>
      <c r="D89" s="66"/>
      <c r="E89" s="82"/>
      <c r="F89" s="82"/>
      <c r="G89" s="82"/>
      <c r="H89" s="82"/>
      <c r="I89" s="82"/>
      <c r="J89" s="82"/>
    </row>
    <row r="90" spans="1:10" x14ac:dyDescent="0.25">
      <c r="A90" s="65"/>
      <c r="B90" s="65"/>
      <c r="C90" s="65"/>
      <c r="D90" s="66"/>
      <c r="E90" s="82"/>
      <c r="F90" s="82"/>
      <c r="G90" s="82"/>
      <c r="H90" s="82"/>
      <c r="I90" s="82"/>
      <c r="J90" s="82"/>
    </row>
    <row r="91" spans="1:10" x14ac:dyDescent="0.25">
      <c r="A91" s="65"/>
      <c r="B91" s="65"/>
      <c r="C91" s="65"/>
      <c r="D91" s="66"/>
      <c r="E91" s="82"/>
      <c r="F91" s="82"/>
      <c r="G91" s="82"/>
      <c r="H91" s="82"/>
      <c r="I91" s="82"/>
      <c r="J91" s="82"/>
    </row>
    <row r="92" spans="1:10" x14ac:dyDescent="0.25">
      <c r="A92" s="65"/>
      <c r="B92" s="65"/>
      <c r="C92" s="65"/>
      <c r="D92" s="66"/>
      <c r="E92" s="82"/>
      <c r="F92" s="82"/>
      <c r="G92" s="82"/>
      <c r="H92" s="82"/>
      <c r="I92" s="82"/>
      <c r="J92" s="82"/>
    </row>
    <row r="93" spans="1:10" x14ac:dyDescent="0.25">
      <c r="A93" s="65"/>
      <c r="B93" s="65"/>
      <c r="C93" s="65"/>
      <c r="D93" s="66"/>
      <c r="E93" s="82"/>
      <c r="F93" s="82"/>
      <c r="G93" s="82"/>
      <c r="H93" s="82"/>
      <c r="I93" s="82"/>
      <c r="J93" s="82"/>
    </row>
    <row r="94" spans="1:10" x14ac:dyDescent="0.25">
      <c r="A94" s="65"/>
      <c r="B94" s="65"/>
      <c r="C94" s="65"/>
      <c r="D94" s="66"/>
      <c r="E94" s="82"/>
      <c r="F94" s="82"/>
      <c r="G94" s="82"/>
      <c r="H94" s="82"/>
      <c r="I94" s="82"/>
      <c r="J94" s="82"/>
    </row>
    <row r="95" spans="1:10" x14ac:dyDescent="0.25">
      <c r="A95" s="65"/>
      <c r="B95" s="65"/>
      <c r="C95" s="65"/>
      <c r="D95" s="66"/>
      <c r="E95" s="82"/>
      <c r="F95" s="82"/>
      <c r="G95" s="82"/>
      <c r="H95" s="82"/>
      <c r="I95" s="82"/>
      <c r="J95" s="82"/>
    </row>
    <row r="96" spans="1:10" x14ac:dyDescent="0.25">
      <c r="A96" s="65"/>
      <c r="B96" s="65"/>
      <c r="C96" s="65"/>
      <c r="D96" s="66"/>
      <c r="E96" s="82"/>
      <c r="F96" s="82"/>
      <c r="G96" s="82"/>
      <c r="H96" s="82"/>
      <c r="I96" s="82"/>
      <c r="J96" s="82"/>
    </row>
    <row r="97" spans="1:10" x14ac:dyDescent="0.25">
      <c r="A97" s="65"/>
      <c r="B97" s="65"/>
      <c r="C97" s="65"/>
      <c r="D97" s="66"/>
      <c r="E97" s="82"/>
      <c r="F97" s="82"/>
      <c r="G97" s="82"/>
      <c r="H97" s="82"/>
      <c r="I97" s="82"/>
      <c r="J97" s="82"/>
    </row>
    <row r="98" spans="1:10" x14ac:dyDescent="0.25">
      <c r="A98" s="65"/>
      <c r="B98" s="65"/>
      <c r="C98" s="65"/>
      <c r="D98" s="66"/>
      <c r="E98" s="82"/>
      <c r="F98" s="82"/>
      <c r="G98" s="82"/>
      <c r="H98" s="82"/>
      <c r="I98" s="82"/>
      <c r="J98" s="82"/>
    </row>
    <row r="99" spans="1:10" x14ac:dyDescent="0.25">
      <c r="A99" s="65"/>
      <c r="B99" s="65"/>
      <c r="C99" s="65"/>
      <c r="D99" s="66"/>
      <c r="E99" s="82"/>
      <c r="F99" s="82"/>
      <c r="G99" s="82"/>
      <c r="H99" s="82"/>
      <c r="I99" s="82"/>
      <c r="J99" s="82"/>
    </row>
    <row r="100" spans="1:10" x14ac:dyDescent="0.25">
      <c r="A100" s="65"/>
      <c r="B100" s="65"/>
      <c r="C100" s="65"/>
      <c r="D100" s="66"/>
      <c r="E100" s="82"/>
      <c r="F100" s="82"/>
      <c r="G100" s="82"/>
      <c r="H100" s="82"/>
      <c r="I100" s="82"/>
      <c r="J100" s="82"/>
    </row>
    <row r="101" spans="1:10" x14ac:dyDescent="0.25">
      <c r="A101" s="65"/>
      <c r="B101" s="65"/>
      <c r="C101" s="65"/>
      <c r="D101" s="66"/>
      <c r="E101" s="82"/>
      <c r="F101" s="82"/>
      <c r="G101" s="82"/>
      <c r="H101" s="82"/>
      <c r="I101" s="82"/>
      <c r="J101" s="82"/>
    </row>
    <row r="102" spans="1:10" x14ac:dyDescent="0.25">
      <c r="A102" s="65"/>
      <c r="B102" s="65"/>
      <c r="C102" s="65"/>
      <c r="D102" s="66"/>
      <c r="E102" s="82"/>
      <c r="F102" s="82"/>
      <c r="G102" s="82"/>
      <c r="H102" s="82"/>
      <c r="I102" s="82"/>
      <c r="J102" s="82"/>
    </row>
    <row r="103" spans="1:10" x14ac:dyDescent="0.25">
      <c r="A103" s="65"/>
      <c r="B103" s="65"/>
      <c r="C103" s="65"/>
      <c r="D103" s="66"/>
      <c r="E103" s="82"/>
      <c r="F103" s="82"/>
      <c r="G103" s="82"/>
      <c r="H103" s="82"/>
      <c r="I103" s="82"/>
      <c r="J103" s="82"/>
    </row>
    <row r="104" spans="1:10" x14ac:dyDescent="0.25">
      <c r="A104" s="65"/>
      <c r="B104" s="65"/>
      <c r="C104" s="65"/>
      <c r="D104" s="66"/>
      <c r="E104" s="82"/>
      <c r="F104" s="82"/>
      <c r="G104" s="82"/>
      <c r="H104" s="82"/>
      <c r="I104" s="82"/>
      <c r="J104" s="82"/>
    </row>
    <row r="105" spans="1:10" x14ac:dyDescent="0.25">
      <c r="A105" s="65"/>
      <c r="B105" s="65"/>
      <c r="C105" s="65"/>
      <c r="D105" s="66"/>
      <c r="E105" s="82"/>
      <c r="F105" s="82"/>
      <c r="G105" s="82"/>
      <c r="H105" s="82"/>
      <c r="I105" s="82"/>
      <c r="J105" s="82"/>
    </row>
    <row r="106" spans="1:10" x14ac:dyDescent="0.25">
      <c r="A106" s="65"/>
      <c r="B106" s="65"/>
      <c r="C106" s="65"/>
      <c r="D106" s="66"/>
      <c r="E106" s="82"/>
      <c r="F106" s="82"/>
      <c r="G106" s="82"/>
      <c r="H106" s="82"/>
      <c r="I106" s="82"/>
      <c r="J106" s="82"/>
    </row>
    <row r="107" spans="1:10" x14ac:dyDescent="0.25">
      <c r="A107" s="65"/>
      <c r="B107" s="65"/>
      <c r="C107" s="65"/>
      <c r="D107" s="66"/>
      <c r="E107" s="82"/>
      <c r="F107" s="82"/>
      <c r="G107" s="82"/>
      <c r="H107" s="82"/>
      <c r="I107" s="82"/>
      <c r="J107" s="82"/>
    </row>
    <row r="108" spans="1:10" x14ac:dyDescent="0.25">
      <c r="A108" s="65"/>
      <c r="B108" s="65"/>
      <c r="C108" s="65"/>
      <c r="D108" s="66"/>
      <c r="E108" s="82"/>
      <c r="F108" s="82"/>
      <c r="G108" s="82"/>
      <c r="H108" s="82"/>
      <c r="I108" s="82"/>
      <c r="J108" s="82"/>
    </row>
    <row r="109" spans="1:10" x14ac:dyDescent="0.25">
      <c r="A109" s="65"/>
      <c r="B109" s="65"/>
      <c r="C109" s="65"/>
      <c r="D109" s="66"/>
      <c r="E109" s="82"/>
      <c r="F109" s="82"/>
      <c r="G109" s="82"/>
      <c r="H109" s="82"/>
      <c r="I109" s="82"/>
      <c r="J109" s="82"/>
    </row>
    <row r="110" spans="1:10" x14ac:dyDescent="0.25">
      <c r="A110" s="65"/>
      <c r="B110" s="65"/>
      <c r="C110" s="65"/>
      <c r="D110" s="66"/>
      <c r="E110" s="82"/>
      <c r="F110" s="82"/>
      <c r="G110" s="82"/>
      <c r="H110" s="82"/>
      <c r="I110" s="82"/>
      <c r="J110" s="82"/>
    </row>
    <row r="111" spans="1:10" x14ac:dyDescent="0.25">
      <c r="A111" s="65"/>
      <c r="B111" s="65"/>
      <c r="C111" s="65"/>
      <c r="D111" s="66"/>
      <c r="E111" s="82"/>
      <c r="F111" s="82"/>
      <c r="G111" s="82"/>
      <c r="H111" s="82"/>
      <c r="I111" s="82"/>
      <c r="J111" s="82"/>
    </row>
    <row r="112" spans="1:10" x14ac:dyDescent="0.25">
      <c r="A112" s="65"/>
      <c r="B112" s="65"/>
      <c r="C112" s="65"/>
      <c r="D112" s="66"/>
      <c r="E112" s="82"/>
      <c r="F112" s="82"/>
      <c r="G112" s="82"/>
      <c r="H112" s="82"/>
      <c r="I112" s="82"/>
      <c r="J112" s="82"/>
    </row>
    <row r="113" spans="1:10" x14ac:dyDescent="0.25">
      <c r="A113" s="65"/>
      <c r="B113" s="65"/>
      <c r="C113" s="65"/>
      <c r="D113" s="66"/>
      <c r="E113" s="82"/>
      <c r="F113" s="82"/>
      <c r="G113" s="82"/>
      <c r="H113" s="82"/>
      <c r="I113" s="82"/>
      <c r="J113" s="82"/>
    </row>
    <row r="114" spans="1:10" x14ac:dyDescent="0.25">
      <c r="A114" s="65"/>
      <c r="B114" s="65"/>
      <c r="C114" s="65"/>
      <c r="D114" s="66"/>
      <c r="E114" s="82"/>
      <c r="F114" s="82"/>
      <c r="G114" s="82"/>
      <c r="H114" s="82"/>
      <c r="I114" s="82"/>
      <c r="J114" s="82"/>
    </row>
    <row r="115" spans="1:10" x14ac:dyDescent="0.25">
      <c r="A115" s="65"/>
      <c r="B115" s="65"/>
      <c r="C115" s="65"/>
      <c r="D115" s="66"/>
      <c r="E115" s="82"/>
      <c r="F115" s="82"/>
      <c r="G115" s="82"/>
      <c r="H115" s="82"/>
      <c r="I115" s="82"/>
      <c r="J115" s="82"/>
    </row>
    <row r="116" spans="1:10" x14ac:dyDescent="0.25">
      <c r="A116" s="65"/>
      <c r="B116" s="65"/>
      <c r="C116" s="65"/>
      <c r="D116" s="66"/>
      <c r="E116" s="82"/>
      <c r="F116" s="82"/>
      <c r="G116" s="82"/>
      <c r="H116" s="82"/>
      <c r="I116" s="82"/>
      <c r="J116" s="82"/>
    </row>
    <row r="117" spans="1:10" x14ac:dyDescent="0.25">
      <c r="A117" s="65"/>
      <c r="B117" s="65"/>
      <c r="C117" s="65"/>
      <c r="D117" s="66"/>
      <c r="E117" s="82"/>
      <c r="F117" s="82"/>
      <c r="G117" s="82"/>
      <c r="H117" s="82"/>
      <c r="I117" s="82"/>
      <c r="J117" s="82"/>
    </row>
    <row r="118" spans="1:10" x14ac:dyDescent="0.25">
      <c r="A118" s="65"/>
      <c r="B118" s="65"/>
      <c r="C118" s="65"/>
      <c r="D118" s="66"/>
      <c r="E118" s="82"/>
      <c r="F118" s="82"/>
      <c r="G118" s="82"/>
      <c r="H118" s="82"/>
      <c r="I118" s="82"/>
      <c r="J118" s="82"/>
    </row>
    <row r="119" spans="1:10" x14ac:dyDescent="0.25">
      <c r="A119" s="65"/>
      <c r="B119" s="65"/>
      <c r="C119" s="65"/>
      <c r="D119" s="66"/>
      <c r="E119" s="82"/>
      <c r="F119" s="82"/>
      <c r="G119" s="82"/>
      <c r="H119" s="82"/>
      <c r="I119" s="82"/>
      <c r="J119" s="82"/>
    </row>
    <row r="120" spans="1:10" x14ac:dyDescent="0.25">
      <c r="A120" s="65"/>
      <c r="B120" s="65"/>
      <c r="C120" s="65"/>
      <c r="D120" s="66"/>
      <c r="E120" s="82"/>
      <c r="F120" s="82"/>
      <c r="G120" s="82"/>
      <c r="H120" s="82"/>
      <c r="I120" s="82"/>
      <c r="J120" s="82"/>
    </row>
    <row r="121" spans="1:10" x14ac:dyDescent="0.25">
      <c r="A121" s="65"/>
      <c r="B121" s="65"/>
      <c r="C121" s="65"/>
      <c r="D121" s="66"/>
      <c r="E121" s="82"/>
      <c r="F121" s="82"/>
      <c r="G121" s="82"/>
      <c r="H121" s="82"/>
      <c r="I121" s="82"/>
      <c r="J121" s="82"/>
    </row>
    <row r="122" spans="1:10" x14ac:dyDescent="0.25">
      <c r="A122" s="65"/>
      <c r="B122" s="65"/>
      <c r="C122" s="65"/>
      <c r="D122" s="66"/>
      <c r="E122" s="82"/>
      <c r="F122" s="82"/>
      <c r="G122" s="82"/>
      <c r="H122" s="82"/>
      <c r="I122" s="82"/>
      <c r="J122" s="82"/>
    </row>
    <row r="123" spans="1:10" x14ac:dyDescent="0.25">
      <c r="A123" s="65"/>
      <c r="B123" s="65"/>
      <c r="C123" s="65"/>
      <c r="D123" s="66"/>
      <c r="E123" s="82"/>
      <c r="F123" s="82"/>
      <c r="G123" s="82"/>
      <c r="H123" s="82"/>
      <c r="I123" s="82"/>
      <c r="J123" s="82"/>
    </row>
    <row r="124" spans="1:10" x14ac:dyDescent="0.25">
      <c r="A124" s="65"/>
      <c r="B124" s="65"/>
      <c r="C124" s="65"/>
      <c r="D124" s="66"/>
      <c r="E124" s="82"/>
      <c r="F124" s="82"/>
      <c r="G124" s="82"/>
      <c r="H124" s="82"/>
      <c r="I124" s="82"/>
      <c r="J124" s="82"/>
    </row>
    <row r="125" spans="1:10" x14ac:dyDescent="0.25">
      <c r="A125" s="65"/>
      <c r="B125" s="65"/>
      <c r="C125" s="65"/>
      <c r="D125" s="66"/>
      <c r="E125" s="82"/>
      <c r="F125" s="82"/>
      <c r="G125" s="82"/>
      <c r="H125" s="82"/>
      <c r="I125" s="82"/>
      <c r="J125" s="82"/>
    </row>
    <row r="126" spans="1:10" x14ac:dyDescent="0.25">
      <c r="A126" s="65"/>
      <c r="B126" s="65"/>
      <c r="C126" s="65"/>
      <c r="D126" s="66"/>
      <c r="E126" s="82"/>
      <c r="F126" s="82"/>
      <c r="G126" s="82"/>
      <c r="H126" s="82"/>
      <c r="I126" s="82"/>
      <c r="J126" s="82"/>
    </row>
    <row r="127" spans="1:10" x14ac:dyDescent="0.25">
      <c r="A127" s="65"/>
      <c r="B127" s="65"/>
      <c r="C127" s="65"/>
      <c r="D127" s="66"/>
      <c r="E127" s="82"/>
      <c r="F127" s="82"/>
      <c r="G127" s="82"/>
      <c r="H127" s="82"/>
      <c r="I127" s="82"/>
      <c r="J127" s="82"/>
    </row>
    <row r="128" spans="1:10" x14ac:dyDescent="0.25">
      <c r="A128" s="65"/>
      <c r="B128" s="65"/>
      <c r="C128" s="65"/>
      <c r="D128" s="66"/>
      <c r="E128" s="82"/>
      <c r="F128" s="82"/>
      <c r="G128" s="82"/>
      <c r="H128" s="82"/>
      <c r="I128" s="82"/>
      <c r="J128" s="82"/>
    </row>
    <row r="129" spans="1:10" x14ac:dyDescent="0.25">
      <c r="A129" s="65"/>
      <c r="B129" s="65"/>
      <c r="C129" s="65"/>
      <c r="D129" s="66"/>
      <c r="E129" s="82"/>
      <c r="F129" s="82"/>
      <c r="G129" s="82"/>
      <c r="H129" s="82"/>
      <c r="I129" s="82"/>
      <c r="J129" s="82"/>
    </row>
    <row r="130" spans="1:10" x14ac:dyDescent="0.25">
      <c r="A130" s="65"/>
      <c r="B130" s="65"/>
      <c r="C130" s="65"/>
      <c r="D130" s="66"/>
      <c r="E130" s="82"/>
      <c r="F130" s="82"/>
      <c r="G130" s="82"/>
      <c r="H130" s="82"/>
      <c r="I130" s="82"/>
      <c r="J130" s="82"/>
    </row>
    <row r="131" spans="1:10" x14ac:dyDescent="0.25">
      <c r="A131" s="65"/>
      <c r="B131" s="65"/>
      <c r="C131" s="65"/>
      <c r="D131" s="66"/>
      <c r="E131" s="82"/>
      <c r="F131" s="82"/>
      <c r="G131" s="82"/>
      <c r="H131" s="82"/>
      <c r="I131" s="82"/>
      <c r="J131" s="82"/>
    </row>
    <row r="132" spans="1:10" x14ac:dyDescent="0.25">
      <c r="A132" s="65"/>
      <c r="B132" s="65"/>
      <c r="C132" s="65"/>
      <c r="D132" s="66"/>
      <c r="E132" s="82"/>
      <c r="F132" s="82"/>
      <c r="G132" s="82"/>
      <c r="H132" s="82"/>
      <c r="I132" s="82"/>
      <c r="J132" s="82"/>
    </row>
    <row r="133" spans="1:10" x14ac:dyDescent="0.25">
      <c r="A133" s="65"/>
      <c r="B133" s="65"/>
      <c r="C133" s="65"/>
      <c r="D133" s="66"/>
      <c r="E133" s="82"/>
      <c r="F133" s="82"/>
      <c r="G133" s="82"/>
      <c r="H133" s="82"/>
      <c r="I133" s="82"/>
      <c r="J133" s="82"/>
    </row>
    <row r="134" spans="1:10" x14ac:dyDescent="0.25">
      <c r="A134" s="65"/>
      <c r="B134" s="65"/>
      <c r="C134" s="65"/>
      <c r="D134" s="66"/>
      <c r="E134" s="82"/>
      <c r="F134" s="82"/>
      <c r="G134" s="82"/>
      <c r="H134" s="82"/>
      <c r="I134" s="82"/>
      <c r="J134" s="82"/>
    </row>
    <row r="135" spans="1:10" x14ac:dyDescent="0.25">
      <c r="A135" s="65"/>
      <c r="B135" s="65"/>
      <c r="C135" s="65"/>
      <c r="D135" s="66"/>
      <c r="E135" s="82"/>
      <c r="F135" s="82"/>
      <c r="G135" s="82"/>
      <c r="H135" s="82"/>
      <c r="I135" s="82"/>
      <c r="J135" s="82"/>
    </row>
    <row r="136" spans="1:10" x14ac:dyDescent="0.25">
      <c r="A136" s="65"/>
      <c r="B136" s="65"/>
      <c r="C136" s="65"/>
      <c r="D136" s="66"/>
      <c r="E136" s="82"/>
      <c r="F136" s="82"/>
      <c r="G136" s="82"/>
      <c r="H136" s="82"/>
      <c r="I136" s="82"/>
      <c r="J136" s="82"/>
    </row>
    <row r="137" spans="1:10" x14ac:dyDescent="0.25">
      <c r="A137" s="65"/>
      <c r="B137" s="65"/>
      <c r="C137" s="65"/>
      <c r="D137" s="66"/>
      <c r="E137" s="82"/>
      <c r="F137" s="82"/>
      <c r="G137" s="82"/>
      <c r="H137" s="82"/>
      <c r="I137" s="82"/>
      <c r="J137" s="82"/>
    </row>
    <row r="138" spans="1:10" x14ac:dyDescent="0.25">
      <c r="A138" s="65"/>
      <c r="B138" s="65"/>
      <c r="C138" s="65"/>
      <c r="D138" s="66"/>
      <c r="E138" s="82"/>
      <c r="F138" s="82"/>
      <c r="G138" s="82"/>
      <c r="H138" s="82"/>
      <c r="I138" s="82"/>
      <c r="J138" s="82"/>
    </row>
    <row r="139" spans="1:10" x14ac:dyDescent="0.25">
      <c r="A139" s="65"/>
      <c r="B139" s="65"/>
      <c r="C139" s="65"/>
      <c r="D139" s="66"/>
      <c r="E139" s="82"/>
      <c r="F139" s="82"/>
      <c r="G139" s="82"/>
      <c r="H139" s="82"/>
      <c r="I139" s="82"/>
      <c r="J139" s="82"/>
    </row>
    <row r="140" spans="1:10" x14ac:dyDescent="0.25">
      <c r="A140" s="65"/>
      <c r="B140" s="65"/>
      <c r="C140" s="65"/>
      <c r="D140" s="66"/>
      <c r="E140" s="82"/>
      <c r="F140" s="82"/>
      <c r="G140" s="82"/>
      <c r="H140" s="82"/>
      <c r="I140" s="82"/>
      <c r="J140" s="82"/>
    </row>
    <row r="141" spans="1:10" x14ac:dyDescent="0.25">
      <c r="A141" s="65"/>
      <c r="B141" s="65"/>
      <c r="C141" s="65"/>
      <c r="D141" s="66"/>
      <c r="E141" s="82"/>
      <c r="F141" s="82"/>
      <c r="G141" s="82"/>
      <c r="H141" s="82"/>
      <c r="I141" s="82"/>
      <c r="J141" s="82"/>
    </row>
    <row r="142" spans="1:10" x14ac:dyDescent="0.25">
      <c r="A142" s="65"/>
      <c r="B142" s="65"/>
      <c r="C142" s="65"/>
      <c r="D142" s="66"/>
      <c r="E142" s="82"/>
      <c r="F142" s="82"/>
      <c r="G142" s="82"/>
      <c r="H142" s="82"/>
      <c r="I142" s="82"/>
      <c r="J142" s="82"/>
    </row>
    <row r="143" spans="1:10" x14ac:dyDescent="0.25">
      <c r="A143" s="65"/>
      <c r="B143" s="65"/>
      <c r="C143" s="65"/>
      <c r="D143" s="66"/>
      <c r="E143" s="82"/>
      <c r="F143" s="82"/>
      <c r="G143" s="82"/>
      <c r="H143" s="82"/>
      <c r="I143" s="82"/>
      <c r="J143" s="82"/>
    </row>
    <row r="144" spans="1:10" x14ac:dyDescent="0.25">
      <c r="A144" s="65"/>
      <c r="B144" s="65"/>
      <c r="C144" s="65"/>
      <c r="D144" s="66"/>
      <c r="E144" s="82"/>
      <c r="F144" s="82"/>
      <c r="G144" s="82"/>
      <c r="H144" s="82"/>
      <c r="I144" s="82"/>
      <c r="J144" s="82"/>
    </row>
    <row r="145" spans="1:10" x14ac:dyDescent="0.25">
      <c r="A145" s="65"/>
      <c r="B145" s="65"/>
      <c r="C145" s="65"/>
      <c r="D145" s="66"/>
      <c r="E145" s="82"/>
      <c r="F145" s="82"/>
      <c r="G145" s="82"/>
      <c r="H145" s="82"/>
      <c r="I145" s="82"/>
      <c r="J145" s="82"/>
    </row>
    <row r="146" spans="1:10" x14ac:dyDescent="0.25">
      <c r="A146" s="65"/>
      <c r="B146" s="65"/>
      <c r="C146" s="65"/>
      <c r="D146" s="66"/>
      <c r="E146" s="82"/>
      <c r="F146" s="82"/>
      <c r="G146" s="82"/>
      <c r="H146" s="82"/>
      <c r="I146" s="82"/>
      <c r="J146" s="82"/>
    </row>
    <row r="147" spans="1:10" x14ac:dyDescent="0.25">
      <c r="A147" s="65"/>
      <c r="B147" s="65"/>
      <c r="C147" s="65"/>
      <c r="D147" s="66"/>
      <c r="E147" s="82"/>
      <c r="F147" s="82"/>
      <c r="G147" s="82"/>
      <c r="H147" s="82"/>
      <c r="I147" s="82"/>
      <c r="J147" s="82"/>
    </row>
    <row r="148" spans="1:10" x14ac:dyDescent="0.25">
      <c r="A148" s="65"/>
      <c r="B148" s="65"/>
      <c r="C148" s="65"/>
      <c r="D148" s="66"/>
      <c r="E148" s="82"/>
      <c r="F148" s="82"/>
      <c r="G148" s="82"/>
      <c r="H148" s="82"/>
      <c r="I148" s="82"/>
      <c r="J148" s="82"/>
    </row>
    <row r="149" spans="1:10" x14ac:dyDescent="0.25">
      <c r="A149" s="65"/>
      <c r="B149" s="65"/>
      <c r="C149" s="65"/>
      <c r="D149" s="66"/>
      <c r="E149" s="82"/>
      <c r="F149" s="82"/>
      <c r="G149" s="82"/>
      <c r="H149" s="82"/>
      <c r="I149" s="82"/>
      <c r="J149" s="82"/>
    </row>
    <row r="150" spans="1:10" x14ac:dyDescent="0.25">
      <c r="A150" s="65"/>
      <c r="B150" s="65"/>
      <c r="C150" s="65"/>
      <c r="D150" s="66"/>
      <c r="E150" s="82"/>
      <c r="F150" s="82"/>
      <c r="G150" s="82"/>
      <c r="H150" s="82"/>
      <c r="I150" s="82"/>
      <c r="J150" s="82"/>
    </row>
    <row r="151" spans="1:10" x14ac:dyDescent="0.25">
      <c r="A151" s="65"/>
      <c r="B151" s="65"/>
      <c r="C151" s="65"/>
      <c r="D151" s="66"/>
      <c r="E151" s="82"/>
      <c r="F151" s="82"/>
      <c r="G151" s="82"/>
      <c r="H151" s="82"/>
      <c r="I151" s="82"/>
      <c r="J151" s="82"/>
    </row>
    <row r="152" spans="1:10" x14ac:dyDescent="0.25">
      <c r="A152" s="65"/>
      <c r="B152" s="65"/>
      <c r="C152" s="65"/>
      <c r="D152" s="66"/>
      <c r="E152" s="82"/>
      <c r="F152" s="82"/>
      <c r="G152" s="82"/>
      <c r="H152" s="82"/>
      <c r="I152" s="82"/>
      <c r="J152" s="82"/>
    </row>
    <row r="153" spans="1:10" x14ac:dyDescent="0.25">
      <c r="A153" s="65"/>
      <c r="B153" s="65"/>
      <c r="C153" s="65"/>
      <c r="D153" s="66"/>
      <c r="E153" s="82"/>
      <c r="F153" s="82"/>
      <c r="G153" s="82"/>
      <c r="H153" s="82"/>
      <c r="I153" s="82"/>
      <c r="J153" s="82"/>
    </row>
    <row r="154" spans="1:10" x14ac:dyDescent="0.25">
      <c r="A154" s="65"/>
      <c r="B154" s="65"/>
      <c r="C154" s="65"/>
      <c r="D154" s="66"/>
      <c r="E154" s="82"/>
      <c r="F154" s="82"/>
      <c r="G154" s="82"/>
      <c r="H154" s="82"/>
      <c r="I154" s="82"/>
      <c r="J154" s="82"/>
    </row>
    <row r="155" spans="1:10" x14ac:dyDescent="0.25">
      <c r="A155" s="65"/>
      <c r="B155" s="65"/>
      <c r="C155" s="65"/>
      <c r="D155" s="66"/>
      <c r="E155" s="82"/>
      <c r="F155" s="82"/>
      <c r="G155" s="82"/>
      <c r="H155" s="82"/>
      <c r="I155" s="82"/>
      <c r="J155" s="82"/>
    </row>
    <row r="156" spans="1:10" x14ac:dyDescent="0.25">
      <c r="A156" s="65"/>
      <c r="B156" s="65"/>
      <c r="C156" s="65"/>
      <c r="D156" s="66"/>
      <c r="E156" s="82"/>
      <c r="F156" s="82"/>
      <c r="G156" s="82"/>
      <c r="H156" s="82"/>
      <c r="I156" s="82"/>
      <c r="J156" s="82"/>
    </row>
    <row r="157" spans="1:10" x14ac:dyDescent="0.25">
      <c r="A157" s="65"/>
      <c r="B157" s="65"/>
      <c r="C157" s="65"/>
      <c r="D157" s="66"/>
      <c r="E157" s="82"/>
      <c r="F157" s="82"/>
      <c r="G157" s="82"/>
      <c r="H157" s="82"/>
      <c r="I157" s="82"/>
      <c r="J157" s="82"/>
    </row>
    <row r="158" spans="1:10" x14ac:dyDescent="0.25">
      <c r="A158" s="65"/>
      <c r="B158" s="65"/>
      <c r="C158" s="65"/>
      <c r="D158" s="66"/>
      <c r="E158" s="82"/>
      <c r="F158" s="82"/>
      <c r="G158" s="82"/>
      <c r="H158" s="82"/>
      <c r="I158" s="82"/>
      <c r="J158" s="82"/>
    </row>
    <row r="159" spans="1:10" x14ac:dyDescent="0.25">
      <c r="A159" s="65"/>
      <c r="B159" s="65"/>
      <c r="C159" s="65"/>
      <c r="D159" s="66"/>
      <c r="E159" s="82"/>
      <c r="F159" s="82"/>
      <c r="G159" s="82"/>
      <c r="H159" s="82"/>
      <c r="I159" s="82"/>
      <c r="J159" s="82"/>
    </row>
    <row r="160" spans="1:10" x14ac:dyDescent="0.25">
      <c r="A160" s="65"/>
      <c r="B160" s="65"/>
      <c r="C160" s="65"/>
      <c r="D160" s="66"/>
      <c r="E160" s="82"/>
      <c r="F160" s="82"/>
      <c r="G160" s="82"/>
      <c r="H160" s="82"/>
      <c r="I160" s="82"/>
      <c r="J160" s="82"/>
    </row>
    <row r="161" spans="1:10" x14ac:dyDescent="0.25">
      <c r="A161" s="65"/>
      <c r="B161" s="65"/>
      <c r="C161" s="65"/>
      <c r="D161" s="66"/>
      <c r="E161" s="82"/>
      <c r="F161" s="82"/>
      <c r="G161" s="82"/>
      <c r="H161" s="82"/>
      <c r="I161" s="82"/>
      <c r="J161" s="82"/>
    </row>
    <row r="162" spans="1:10" x14ac:dyDescent="0.25">
      <c r="A162" s="65"/>
      <c r="B162" s="65"/>
      <c r="C162" s="65"/>
      <c r="D162" s="66"/>
      <c r="E162" s="82"/>
      <c r="F162" s="82"/>
      <c r="G162" s="82"/>
      <c r="H162" s="82"/>
      <c r="I162" s="82"/>
      <c r="J162" s="82"/>
    </row>
    <row r="163" spans="1:10" x14ac:dyDescent="0.25">
      <c r="A163" s="65"/>
      <c r="B163" s="65"/>
      <c r="C163" s="65"/>
      <c r="D163" s="66"/>
      <c r="E163" s="82"/>
      <c r="F163" s="82"/>
      <c r="G163" s="82"/>
      <c r="H163" s="82"/>
      <c r="I163" s="82"/>
      <c r="J163" s="82"/>
    </row>
    <row r="164" spans="1:10" x14ac:dyDescent="0.25">
      <c r="A164" s="65"/>
      <c r="B164" s="65"/>
      <c r="C164" s="65"/>
      <c r="D164" s="66"/>
      <c r="E164" s="82"/>
      <c r="F164" s="82"/>
      <c r="G164" s="82"/>
      <c r="H164" s="82"/>
      <c r="I164" s="82"/>
      <c r="J164" s="82"/>
    </row>
    <row r="165" spans="1:10" x14ac:dyDescent="0.25">
      <c r="A165" s="65"/>
      <c r="B165" s="65"/>
      <c r="C165" s="65"/>
      <c r="D165" s="66"/>
      <c r="E165" s="82"/>
      <c r="F165" s="82"/>
      <c r="G165" s="82"/>
      <c r="H165" s="82"/>
      <c r="I165" s="82"/>
      <c r="J165" s="82"/>
    </row>
    <row r="166" spans="1:10" x14ac:dyDescent="0.25">
      <c r="A166" s="65"/>
      <c r="B166" s="65"/>
      <c r="C166" s="65"/>
      <c r="D166" s="66"/>
      <c r="E166" s="82"/>
      <c r="F166" s="82"/>
      <c r="G166" s="82"/>
      <c r="H166" s="82"/>
      <c r="I166" s="82"/>
      <c r="J166" s="82"/>
    </row>
    <row r="167" spans="1:10" x14ac:dyDescent="0.25">
      <c r="A167" s="65"/>
      <c r="B167" s="65"/>
      <c r="C167" s="65"/>
      <c r="D167" s="66"/>
      <c r="E167" s="82"/>
      <c r="F167" s="82"/>
      <c r="G167" s="82"/>
      <c r="H167" s="82"/>
      <c r="I167" s="82"/>
      <c r="J167" s="82"/>
    </row>
    <row r="168" spans="1:10" x14ac:dyDescent="0.25">
      <c r="A168" s="65"/>
      <c r="B168" s="65"/>
      <c r="C168" s="65"/>
      <c r="D168" s="66"/>
      <c r="E168" s="82"/>
      <c r="F168" s="82"/>
      <c r="G168" s="82"/>
      <c r="H168" s="82"/>
      <c r="I168" s="82"/>
      <c r="J168" s="82"/>
    </row>
    <row r="169" spans="1:10" x14ac:dyDescent="0.25">
      <c r="A169" s="65"/>
      <c r="B169" s="65"/>
      <c r="C169" s="65"/>
      <c r="D169" s="66"/>
      <c r="E169" s="82"/>
      <c r="F169" s="82"/>
      <c r="G169" s="82"/>
      <c r="H169" s="82"/>
      <c r="I169" s="82"/>
      <c r="J169" s="82"/>
    </row>
    <row r="170" spans="1:10" x14ac:dyDescent="0.25">
      <c r="A170" s="65"/>
      <c r="B170" s="65"/>
      <c r="C170" s="65"/>
      <c r="D170" s="66"/>
      <c r="E170" s="82"/>
      <c r="F170" s="82"/>
      <c r="G170" s="82"/>
      <c r="H170" s="82"/>
      <c r="I170" s="82"/>
      <c r="J170" s="82"/>
    </row>
    <row r="171" spans="1:10" x14ac:dyDescent="0.25">
      <c r="A171" s="65"/>
      <c r="B171" s="65"/>
      <c r="C171" s="65"/>
      <c r="D171" s="66"/>
      <c r="E171" s="82"/>
      <c r="F171" s="82"/>
      <c r="G171" s="82"/>
      <c r="H171" s="82"/>
      <c r="I171" s="82"/>
      <c r="J171" s="82"/>
    </row>
    <row r="172" spans="1:10" x14ac:dyDescent="0.25">
      <c r="A172" s="65"/>
      <c r="B172" s="65"/>
      <c r="C172" s="65"/>
      <c r="D172" s="66"/>
      <c r="E172" s="82"/>
      <c r="F172" s="82"/>
      <c r="G172" s="82"/>
      <c r="H172" s="82"/>
      <c r="I172" s="82"/>
      <c r="J172" s="82"/>
    </row>
    <row r="173" spans="1:10" x14ac:dyDescent="0.25">
      <c r="A173" s="65"/>
      <c r="B173" s="65"/>
      <c r="C173" s="65"/>
      <c r="D173" s="66"/>
      <c r="E173" s="82"/>
      <c r="F173" s="82"/>
      <c r="G173" s="82"/>
      <c r="H173" s="82"/>
      <c r="I173" s="82"/>
      <c r="J173" s="82"/>
    </row>
    <row r="174" spans="1:10" x14ac:dyDescent="0.25">
      <c r="A174" s="65"/>
      <c r="B174" s="65"/>
      <c r="C174" s="65"/>
      <c r="D174" s="66"/>
      <c r="E174" s="82"/>
      <c r="F174" s="82"/>
      <c r="G174" s="82"/>
      <c r="H174" s="82"/>
      <c r="I174" s="82"/>
      <c r="J174" s="82"/>
    </row>
    <row r="175" spans="1:10" x14ac:dyDescent="0.25">
      <c r="A175" s="65"/>
      <c r="B175" s="65"/>
      <c r="C175" s="65"/>
      <c r="D175" s="66"/>
      <c r="E175" s="82"/>
      <c r="F175" s="82"/>
      <c r="G175" s="82"/>
      <c r="H175" s="82"/>
      <c r="I175" s="82"/>
      <c r="J175" s="82"/>
    </row>
    <row r="176" spans="1:10" x14ac:dyDescent="0.25">
      <c r="A176" s="65"/>
      <c r="B176" s="65"/>
      <c r="C176" s="65"/>
      <c r="D176" s="66"/>
      <c r="E176" s="82"/>
      <c r="F176" s="82"/>
      <c r="G176" s="82"/>
      <c r="H176" s="82"/>
      <c r="I176" s="82"/>
      <c r="J176" s="82"/>
    </row>
    <row r="177" spans="1:10" x14ac:dyDescent="0.25">
      <c r="A177" s="65"/>
      <c r="B177" s="65"/>
      <c r="C177" s="65"/>
      <c r="D177" s="66"/>
      <c r="E177" s="82"/>
      <c r="F177" s="82"/>
      <c r="G177" s="82"/>
      <c r="H177" s="82"/>
      <c r="I177" s="82"/>
      <c r="J177" s="82"/>
    </row>
    <row r="178" spans="1:10" x14ac:dyDescent="0.25">
      <c r="A178" s="65"/>
      <c r="B178" s="65"/>
      <c r="C178" s="65"/>
      <c r="D178" s="66"/>
      <c r="E178" s="82"/>
      <c r="F178" s="82"/>
      <c r="G178" s="82"/>
      <c r="H178" s="82"/>
      <c r="I178" s="82"/>
      <c r="J178" s="82"/>
    </row>
  </sheetData>
  <mergeCells count="9">
    <mergeCell ref="I5:J5"/>
    <mergeCell ref="A31:D31"/>
    <mergeCell ref="A50:D50"/>
    <mergeCell ref="A51:D51"/>
    <mergeCell ref="E11:G11"/>
    <mergeCell ref="H11:J11"/>
    <mergeCell ref="A8:J8"/>
    <mergeCell ref="A11:C11"/>
    <mergeCell ref="D11:D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UMIG-SKARBNIK</cp:lastModifiedBy>
  <cp:lastPrinted>2024-05-16T09:12:04Z</cp:lastPrinted>
  <dcterms:created xsi:type="dcterms:W3CDTF">2022-01-31T11:16:28Z</dcterms:created>
  <dcterms:modified xsi:type="dcterms:W3CDTF">2024-05-16T09:12:10Z</dcterms:modified>
</cp:coreProperties>
</file>